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2"/>
  </bookViews>
  <sheets>
    <sheet name="Колпино аккредитивы еще" sheetId="1" r:id="rId1"/>
    <sheet name="РАЗНИЦА по КОЛПИНО" sheetId="2" r:id="rId2"/>
    <sheet name="План капремонта 2013" sheetId="3" r:id="rId3"/>
  </sheets>
  <definedNames/>
  <calcPr fullCalcOnLoad="1"/>
</workbook>
</file>

<file path=xl/sharedStrings.xml><?xml version="1.0" encoding="utf-8"?>
<sst xmlns="http://schemas.openxmlformats.org/spreadsheetml/2006/main" count="86" uniqueCount="53">
  <si>
    <t>Перечень многоквартирных домов, включенных в региональную</t>
  </si>
  <si>
    <t>адресную программу, по ООО "ГЦКС"</t>
  </si>
  <si>
    <t>(наименование получателя субсидий)</t>
  </si>
  <si>
    <t>№п/п</t>
  </si>
  <si>
    <t>Подрядчик</t>
  </si>
  <si>
    <t>Адрес многоквартирного дома</t>
  </si>
  <si>
    <t>Всего</t>
  </si>
  <si>
    <t>Стоимость капитального ремонта, руб.</t>
  </si>
  <si>
    <t>МФ</t>
  </si>
  <si>
    <t>ЧФ</t>
  </si>
  <si>
    <t>ИТОГО</t>
  </si>
  <si>
    <t>№п/п и дата оплаты МФ</t>
  </si>
  <si>
    <t>в том числе:</t>
  </si>
  <si>
    <t>Средства госуд. корпорации ФСР ЖКХ (руб.)</t>
  </si>
  <si>
    <t>Средства бюджета СПб (руб.)</t>
  </si>
  <si>
    <t>Средства Заказчика УО (руб.)5%</t>
  </si>
  <si>
    <t>№дог.</t>
  </si>
  <si>
    <t>ООО "Мелиор"</t>
  </si>
  <si>
    <t>Павловская д.76,лит.А</t>
  </si>
  <si>
    <t>ООО "СтройИнвест"</t>
  </si>
  <si>
    <t>55/2 от 02/05/12</t>
  </si>
  <si>
    <t>пр.Ленина д.74,лит.А</t>
  </si>
  <si>
    <t>52/2 от 02/05/12</t>
  </si>
  <si>
    <t>бул.Трудящихся,д.33/3, лит.А</t>
  </si>
  <si>
    <t>56/2 от 02/05/12</t>
  </si>
  <si>
    <t>сроки оплаты 5% до:</t>
  </si>
  <si>
    <t>р/сч 40702810755070001412</t>
  </si>
  <si>
    <t>РАЗНИЦА по аккр.Колпино</t>
  </si>
  <si>
    <t>29,3%Ср-ва Фонда</t>
  </si>
  <si>
    <t>29,3%Ср-ва СПб</t>
  </si>
  <si>
    <t>Вернуть(-), доплатить(+) Фонд</t>
  </si>
  <si>
    <t>Вернуть(-), доплатить(+) СПб</t>
  </si>
  <si>
    <t>ООО "Техстрой плюс"</t>
  </si>
  <si>
    <t>296/2 от 20/06/12</t>
  </si>
  <si>
    <t>Ленина 74 лит.А</t>
  </si>
  <si>
    <t>297/2 от 20/06/12</t>
  </si>
  <si>
    <t>Павловская 76 лит.А</t>
  </si>
  <si>
    <t>Колпино еще</t>
  </si>
  <si>
    <t>ТСЖ   Колпинский оазис"</t>
  </si>
  <si>
    <t>Ремонт грузового лифтового оборудования</t>
  </si>
  <si>
    <t>б. Трудящихся д 35/1</t>
  </si>
  <si>
    <t>Ремонт пассаж. лифтового оборудования</t>
  </si>
  <si>
    <t>Полное технич. Освидетельствование  после ремонта грузового лифтового оборудования</t>
  </si>
  <si>
    <t>Полное технич. Освидетельствование  после ремонта пассаж. лифтового оборудования</t>
  </si>
  <si>
    <t>Отклонений от плана нет</t>
  </si>
  <si>
    <t xml:space="preserve">Выполнение капитального ремонта ПО домам ТСЖ "Колпинский оазис" в 2013 году </t>
  </si>
  <si>
    <t xml:space="preserve">План капитального ремонта  по домам ТСЖ "Колпинский оазис" в  2013 году </t>
  </si>
  <si>
    <t>№</t>
  </si>
  <si>
    <t>Вид работ</t>
  </si>
  <si>
    <t>Дом</t>
  </si>
  <si>
    <t>сумма</t>
  </si>
  <si>
    <t>срок не позднее</t>
  </si>
  <si>
    <t>дата выполнения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</si>
</sst>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color indexed="8"/>
      <name val="Algerian"/>
      <family val="5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6"/>
      <color indexed="8"/>
      <name val="Arial Black"/>
      <family val="2"/>
    </font>
    <font>
      <b/>
      <sz val="16"/>
      <color indexed="8"/>
      <name val="Calibri"/>
      <family val="2"/>
    </font>
    <font>
      <sz val="12"/>
      <color indexed="8"/>
      <name val="Algerian"/>
      <family val="5"/>
    </font>
    <font>
      <b/>
      <sz val="14"/>
      <color indexed="8"/>
      <name val="Calibri"/>
      <family val="2"/>
    </font>
    <font>
      <b/>
      <sz val="12"/>
      <color indexed="8"/>
      <name val="Algerian"/>
      <family val="5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6"/>
      <color theme="1"/>
      <name val="Algerian"/>
      <family val="5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6"/>
      <color theme="1"/>
      <name val="Arial Black"/>
      <family val="2"/>
    </font>
    <font>
      <b/>
      <sz val="16"/>
      <color theme="1"/>
      <name val="Calibri"/>
      <family val="2"/>
    </font>
    <font>
      <sz val="12"/>
      <color theme="1"/>
      <name val="Algerian"/>
      <family val="5"/>
    </font>
    <font>
      <b/>
      <sz val="14"/>
      <color theme="1"/>
      <name val="Calibri"/>
      <family val="2"/>
    </font>
    <font>
      <b/>
      <sz val="12"/>
      <color theme="1"/>
      <name val="Algerian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2" fontId="47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45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5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14" fontId="35" fillId="0" borderId="10" xfId="0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35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46" fillId="33" borderId="10" xfId="0" applyFont="1" applyFill="1" applyBorder="1" applyAlignment="1">
      <alignment horizontal="center" wrapText="1"/>
    </xf>
    <xf numFmtId="2" fontId="47" fillId="33" borderId="10" xfId="0" applyNumberFormat="1" applyFont="1" applyFill="1" applyBorder="1" applyAlignment="1">
      <alignment horizontal="center"/>
    </xf>
    <xf numFmtId="2" fontId="46" fillId="33" borderId="1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35" fillId="0" borderId="0" xfId="0" applyFont="1" applyAlignment="1">
      <alignment/>
    </xf>
    <xf numFmtId="0" fontId="53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5" fillId="0" borderId="10" xfId="0" applyFont="1" applyBorder="1" applyAlignment="1">
      <alignment wrapText="1"/>
    </xf>
    <xf numFmtId="0" fontId="53" fillId="0" borderId="11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00390625" style="0" customWidth="1"/>
    <col min="2" max="2" width="16.7109375" style="0" customWidth="1"/>
    <col min="3" max="3" width="9.7109375" style="0" customWidth="1"/>
    <col min="4" max="4" width="25.7109375" style="0" customWidth="1"/>
    <col min="5" max="5" width="14.7109375" style="0" customWidth="1"/>
    <col min="6" max="7" width="13.421875" style="0" customWidth="1"/>
    <col min="8" max="8" width="14.7109375" style="0" customWidth="1"/>
    <col min="9" max="9" width="11.28125" style="0" customWidth="1"/>
    <col min="10" max="10" width="8.7109375" style="0" customWidth="1"/>
    <col min="11" max="11" width="11.00390625" style="0" customWidth="1"/>
    <col min="12" max="12" width="10.8515625" style="0" customWidth="1"/>
  </cols>
  <sheetData>
    <row r="1" spans="4:10" ht="65.25" customHeight="1">
      <c r="D1" s="2" t="s">
        <v>0</v>
      </c>
      <c r="E1" s="2"/>
      <c r="F1" s="2"/>
      <c r="G1" s="2"/>
      <c r="H1" s="2"/>
      <c r="I1" s="1"/>
      <c r="J1" s="1"/>
    </row>
    <row r="2" spans="2:10" ht="21.75">
      <c r="B2" s="6"/>
      <c r="D2" s="2" t="s">
        <v>1</v>
      </c>
      <c r="E2" s="2"/>
      <c r="F2" s="2"/>
      <c r="G2" s="2"/>
      <c r="H2" s="8"/>
      <c r="I2" s="1"/>
      <c r="J2" s="1"/>
    </row>
    <row r="3" spans="2:10" ht="24.75">
      <c r="B3" s="12" t="s">
        <v>37</v>
      </c>
      <c r="D3" s="2" t="s">
        <v>2</v>
      </c>
      <c r="E3" s="2"/>
      <c r="F3" s="2"/>
      <c r="G3" s="2" t="s">
        <v>26</v>
      </c>
      <c r="H3" s="7"/>
      <c r="I3" s="1"/>
      <c r="J3" s="1"/>
    </row>
    <row r="4" spans="1:10" ht="17.25">
      <c r="A4" s="29" t="s">
        <v>3</v>
      </c>
      <c r="B4" s="30" t="s">
        <v>4</v>
      </c>
      <c r="C4" s="30" t="s">
        <v>16</v>
      </c>
      <c r="D4" s="30" t="s">
        <v>5</v>
      </c>
      <c r="E4" s="29" t="s">
        <v>7</v>
      </c>
      <c r="F4" s="29"/>
      <c r="G4" s="29"/>
      <c r="H4" s="29"/>
      <c r="I4" s="29"/>
      <c r="J4" s="13"/>
    </row>
    <row r="5" spans="1:12" ht="15.75">
      <c r="A5" s="29"/>
      <c r="B5" s="31"/>
      <c r="C5" s="33"/>
      <c r="D5" s="31"/>
      <c r="E5" s="30" t="s">
        <v>6</v>
      </c>
      <c r="F5" s="30" t="s">
        <v>13</v>
      </c>
      <c r="G5" s="30" t="s">
        <v>14</v>
      </c>
      <c r="H5" s="30" t="s">
        <v>15</v>
      </c>
      <c r="I5" s="35" t="s">
        <v>12</v>
      </c>
      <c r="J5" s="36"/>
      <c r="K5" s="36"/>
      <c r="L5" s="37"/>
    </row>
    <row r="6" spans="1:12" ht="69" customHeight="1">
      <c r="A6" s="29"/>
      <c r="B6" s="32"/>
      <c r="C6" s="34"/>
      <c r="D6" s="32"/>
      <c r="E6" s="32"/>
      <c r="F6" s="34"/>
      <c r="G6" s="34"/>
      <c r="H6" s="34"/>
      <c r="I6" s="9" t="s">
        <v>8</v>
      </c>
      <c r="J6" s="17" t="s">
        <v>11</v>
      </c>
      <c r="K6" s="14" t="s">
        <v>9</v>
      </c>
      <c r="L6" s="20" t="s">
        <v>25</v>
      </c>
    </row>
    <row r="7" spans="1:12" ht="31.5">
      <c r="A7" s="3">
        <v>1</v>
      </c>
      <c r="B7" s="22" t="s">
        <v>32</v>
      </c>
      <c r="C7" s="22" t="s">
        <v>33</v>
      </c>
      <c r="D7" s="22" t="s">
        <v>34</v>
      </c>
      <c r="E7" s="23">
        <f>SUM(F7:I7)</f>
        <v>2299126</v>
      </c>
      <c r="F7" s="24">
        <v>1092084.82</v>
      </c>
      <c r="G7" s="24">
        <v>1092084.82</v>
      </c>
      <c r="H7" s="24">
        <v>114956.36</v>
      </c>
      <c r="I7" s="10"/>
      <c r="J7" s="16"/>
      <c r="K7" s="11"/>
      <c r="L7" s="15">
        <v>41445</v>
      </c>
    </row>
    <row r="8" spans="1:12" ht="31.5">
      <c r="A8" s="3">
        <v>2</v>
      </c>
      <c r="B8" s="22" t="s">
        <v>32</v>
      </c>
      <c r="C8" s="22" t="s">
        <v>35</v>
      </c>
      <c r="D8" s="22" t="s">
        <v>36</v>
      </c>
      <c r="E8" s="23">
        <f>SUM(F8:I8)</f>
        <v>2773248</v>
      </c>
      <c r="F8" s="24">
        <v>1317292.41</v>
      </c>
      <c r="G8" s="24">
        <v>1317292.41</v>
      </c>
      <c r="H8" s="24">
        <v>138663.18</v>
      </c>
      <c r="I8" s="10"/>
      <c r="J8" s="16"/>
      <c r="K8" s="11"/>
      <c r="L8" s="15">
        <v>41445</v>
      </c>
    </row>
    <row r="9" spans="1:12" ht="20.25" customHeight="1">
      <c r="A9" s="9"/>
      <c r="B9" s="18" t="s">
        <v>10</v>
      </c>
      <c r="C9" s="18"/>
      <c r="D9" s="18"/>
      <c r="E9" s="4">
        <f>SUM(E7:E8)</f>
        <v>5072374</v>
      </c>
      <c r="F9" s="4">
        <f aca="true" t="shared" si="0" ref="F9:K9">SUM(F7:F8)</f>
        <v>2409377.23</v>
      </c>
      <c r="G9" s="4">
        <f t="shared" si="0"/>
        <v>2409377.23</v>
      </c>
      <c r="H9" s="4">
        <f t="shared" si="0"/>
        <v>253619.53999999998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/>
    </row>
  </sheetData>
  <sheetProtection/>
  <mergeCells count="10">
    <mergeCell ref="A4:A6"/>
    <mergeCell ref="B4:B6"/>
    <mergeCell ref="C4:C6"/>
    <mergeCell ref="D4:D6"/>
    <mergeCell ref="E4:I4"/>
    <mergeCell ref="E5:E6"/>
    <mergeCell ref="F5:F6"/>
    <mergeCell ref="G5:G6"/>
    <mergeCell ref="H5:H6"/>
    <mergeCell ref="I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F3">
      <selection activeCell="K5" sqref="K5:L6"/>
    </sheetView>
  </sheetViews>
  <sheetFormatPr defaultColWidth="9.140625" defaultRowHeight="15"/>
  <cols>
    <col min="1" max="1" width="8.00390625" style="0" customWidth="1"/>
    <col min="2" max="2" width="16.7109375" style="0" customWidth="1"/>
    <col min="3" max="3" width="9.7109375" style="0" customWidth="1"/>
    <col min="4" max="4" width="25.7109375" style="0" customWidth="1"/>
    <col min="5" max="6" width="14.7109375" style="0" customWidth="1"/>
    <col min="7" max="9" width="13.421875" style="0" customWidth="1"/>
    <col min="10" max="11" width="14.7109375" style="0" customWidth="1"/>
    <col min="12" max="12" width="13.28125" style="0" customWidth="1"/>
    <col min="13" max="13" width="10.28125" style="0" bestFit="1" customWidth="1"/>
  </cols>
  <sheetData>
    <row r="1" spans="4:10" ht="65.25" customHeight="1">
      <c r="D1" s="2" t="s">
        <v>0</v>
      </c>
      <c r="E1" s="2"/>
      <c r="F1" s="2"/>
      <c r="G1" s="2"/>
      <c r="H1" s="2"/>
      <c r="I1" s="2"/>
      <c r="J1" s="2"/>
    </row>
    <row r="2" spans="2:10" ht="21.75">
      <c r="B2" s="6"/>
      <c r="D2" s="2" t="s">
        <v>1</v>
      </c>
      <c r="E2" s="2"/>
      <c r="F2" s="2"/>
      <c r="G2" s="2"/>
      <c r="H2" s="2"/>
      <c r="I2" s="2"/>
      <c r="J2" s="8"/>
    </row>
    <row r="3" spans="1:10" ht="24.75">
      <c r="A3" s="19" t="s">
        <v>27</v>
      </c>
      <c r="B3" s="12"/>
      <c r="D3" s="2" t="s">
        <v>2</v>
      </c>
      <c r="E3" s="2"/>
      <c r="F3" s="2"/>
      <c r="G3" s="2"/>
      <c r="H3" s="2"/>
      <c r="I3" s="2" t="s">
        <v>26</v>
      </c>
      <c r="J3" s="7"/>
    </row>
    <row r="4" spans="1:10" ht="17.25">
      <c r="A4" s="29" t="s">
        <v>3</v>
      </c>
      <c r="B4" s="30" t="s">
        <v>4</v>
      </c>
      <c r="C4" s="30" t="s">
        <v>16</v>
      </c>
      <c r="D4" s="30" t="s">
        <v>5</v>
      </c>
      <c r="E4" s="29" t="s">
        <v>7</v>
      </c>
      <c r="F4" s="29"/>
      <c r="G4" s="29"/>
      <c r="H4" s="29"/>
      <c r="I4" s="29"/>
      <c r="J4" s="29"/>
    </row>
    <row r="5" spans="1:12" ht="15.75" customHeight="1">
      <c r="A5" s="29"/>
      <c r="B5" s="31"/>
      <c r="C5" s="33"/>
      <c r="D5" s="31"/>
      <c r="E5" s="30" t="s">
        <v>6</v>
      </c>
      <c r="F5" s="39" t="s">
        <v>28</v>
      </c>
      <c r="G5" s="30" t="s">
        <v>13</v>
      </c>
      <c r="H5" s="39" t="s">
        <v>29</v>
      </c>
      <c r="I5" s="30" t="s">
        <v>14</v>
      </c>
      <c r="J5" s="30" t="s">
        <v>15</v>
      </c>
      <c r="K5" s="38" t="s">
        <v>30</v>
      </c>
      <c r="L5" s="38" t="s">
        <v>31</v>
      </c>
    </row>
    <row r="6" spans="1:13" ht="69" customHeight="1">
      <c r="A6" s="29"/>
      <c r="B6" s="32"/>
      <c r="C6" s="34"/>
      <c r="D6" s="32"/>
      <c r="E6" s="32"/>
      <c r="F6" s="40"/>
      <c r="G6" s="34"/>
      <c r="H6" s="40"/>
      <c r="I6" s="34"/>
      <c r="J6" s="34"/>
      <c r="K6" s="38"/>
      <c r="L6" s="38"/>
      <c r="M6" t="s">
        <v>6</v>
      </c>
    </row>
    <row r="7" spans="1:13" ht="31.5">
      <c r="A7" s="3">
        <v>1</v>
      </c>
      <c r="B7" s="3" t="s">
        <v>17</v>
      </c>
      <c r="C7" s="3" t="s">
        <v>24</v>
      </c>
      <c r="D7" s="3" t="s">
        <v>18</v>
      </c>
      <c r="E7" s="4">
        <f>G7+I7+J7</f>
        <v>685000</v>
      </c>
      <c r="F7" s="5">
        <v>504995.12</v>
      </c>
      <c r="G7" s="5">
        <v>325374.9</v>
      </c>
      <c r="H7" s="5">
        <v>504995.12</v>
      </c>
      <c r="I7" s="5">
        <v>325374.9</v>
      </c>
      <c r="J7" s="5">
        <v>34250.2</v>
      </c>
      <c r="K7" s="10">
        <f>G7-F7</f>
        <v>-179620.21999999997</v>
      </c>
      <c r="L7" s="10">
        <f>I7-H7</f>
        <v>-179620.21999999997</v>
      </c>
      <c r="M7" s="21">
        <f>K7+L7</f>
        <v>-359240.43999999994</v>
      </c>
    </row>
    <row r="8" spans="1:13" ht="31.5">
      <c r="A8" s="3">
        <v>2</v>
      </c>
      <c r="B8" s="3" t="s">
        <v>19</v>
      </c>
      <c r="C8" s="3" t="s">
        <v>20</v>
      </c>
      <c r="D8" s="3" t="s">
        <v>21</v>
      </c>
      <c r="E8" s="4">
        <f>G8+I8+J8</f>
        <v>678666.88</v>
      </c>
      <c r="F8" s="5">
        <v>439345.11</v>
      </c>
      <c r="G8" s="5">
        <v>322366.75</v>
      </c>
      <c r="H8" s="5">
        <v>439345.11</v>
      </c>
      <c r="I8" s="5">
        <v>322366.75</v>
      </c>
      <c r="J8" s="5">
        <v>33933.38</v>
      </c>
      <c r="K8" s="10">
        <f>G8-F8</f>
        <v>-116978.35999999999</v>
      </c>
      <c r="L8" s="10">
        <f>I8-H8</f>
        <v>-116978.35999999999</v>
      </c>
      <c r="M8" s="21">
        <f>K8+L8</f>
        <v>-233956.71999999997</v>
      </c>
    </row>
    <row r="9" spans="1:13" ht="31.5">
      <c r="A9" s="3">
        <v>3</v>
      </c>
      <c r="B9" s="3" t="s">
        <v>19</v>
      </c>
      <c r="C9" s="3" t="s">
        <v>22</v>
      </c>
      <c r="D9" s="3" t="s">
        <v>23</v>
      </c>
      <c r="E9" s="4">
        <f>G9+I9+J9</f>
        <v>4932569.609999999</v>
      </c>
      <c r="F9" s="5">
        <v>868585.36</v>
      </c>
      <c r="G9" s="5">
        <v>2342970.15</v>
      </c>
      <c r="H9" s="5">
        <v>868585.36</v>
      </c>
      <c r="I9" s="5">
        <v>2342970.15</v>
      </c>
      <c r="J9" s="5">
        <v>246629.31</v>
      </c>
      <c r="K9" s="10">
        <f>G9-F9</f>
        <v>1474384.79</v>
      </c>
      <c r="L9" s="10">
        <f>I9-H9</f>
        <v>1474384.79</v>
      </c>
      <c r="M9" s="21">
        <f>K9+L9</f>
        <v>2948769.58</v>
      </c>
    </row>
    <row r="10" spans="1:12" ht="20.25" customHeight="1">
      <c r="A10" s="9"/>
      <c r="B10" s="18" t="s">
        <v>10</v>
      </c>
      <c r="C10" s="18"/>
      <c r="D10" s="18"/>
      <c r="E10" s="4">
        <f aca="true" t="shared" si="0" ref="E10:L10">SUM(E7:E9)</f>
        <v>6296236.489999999</v>
      </c>
      <c r="F10" s="4">
        <f t="shared" si="0"/>
        <v>1812925.5899999999</v>
      </c>
      <c r="G10" s="4">
        <f t="shared" si="0"/>
        <v>2990711.8</v>
      </c>
      <c r="H10" s="4">
        <f t="shared" si="0"/>
        <v>1812925.5899999999</v>
      </c>
      <c r="I10" s="4">
        <f t="shared" si="0"/>
        <v>2990711.8</v>
      </c>
      <c r="J10" s="4">
        <f t="shared" si="0"/>
        <v>314812.89</v>
      </c>
      <c r="K10" s="4">
        <f t="shared" si="0"/>
        <v>1177786.21</v>
      </c>
      <c r="L10" s="4">
        <f t="shared" si="0"/>
        <v>1177786.21</v>
      </c>
    </row>
  </sheetData>
  <sheetProtection/>
  <mergeCells count="13">
    <mergeCell ref="F5:F6"/>
    <mergeCell ref="H5:H6"/>
    <mergeCell ref="K5:K6"/>
    <mergeCell ref="L5:L6"/>
    <mergeCell ref="A4:A6"/>
    <mergeCell ref="B4:B6"/>
    <mergeCell ref="C4:C6"/>
    <mergeCell ref="D4:D6"/>
    <mergeCell ref="E4:J4"/>
    <mergeCell ref="E5:E6"/>
    <mergeCell ref="G5:G6"/>
    <mergeCell ref="I5:I6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19" sqref="E19"/>
    </sheetView>
  </sheetViews>
  <sheetFormatPr defaultColWidth="31.00390625" defaultRowHeight="15"/>
  <cols>
    <col min="1" max="1" width="19.7109375" style="0" customWidth="1"/>
    <col min="2" max="2" width="30.421875" style="0" customWidth="1"/>
    <col min="3" max="3" width="31.00390625" style="0" customWidth="1"/>
    <col min="4" max="4" width="23.57421875" style="0" customWidth="1"/>
    <col min="5" max="5" width="17.7109375" style="0" customWidth="1"/>
  </cols>
  <sheetData>
    <row r="1" spans="1:2" ht="21">
      <c r="A1" s="12" t="s">
        <v>46</v>
      </c>
      <c r="B1" s="26"/>
    </row>
    <row r="2" spans="1:4" ht="21.75">
      <c r="A2" s="25"/>
      <c r="B2" s="25"/>
      <c r="C2" s="27"/>
      <c r="D2" s="2"/>
    </row>
    <row r="4" ht="15">
      <c r="A4" t="s">
        <v>38</v>
      </c>
    </row>
    <row r="6" spans="1:5" ht="32.25" customHeight="1">
      <c r="A6" s="9" t="s">
        <v>47</v>
      </c>
      <c r="B6" s="9" t="s">
        <v>48</v>
      </c>
      <c r="C6" s="9" t="s">
        <v>49</v>
      </c>
      <c r="D6" s="9" t="s">
        <v>50</v>
      </c>
      <c r="E6" s="9" t="s">
        <v>51</v>
      </c>
    </row>
    <row r="7" spans="1:5" ht="31.5">
      <c r="A7" s="3">
        <v>1</v>
      </c>
      <c r="B7" s="3" t="s">
        <v>39</v>
      </c>
      <c r="C7" s="3" t="s">
        <v>40</v>
      </c>
      <c r="D7" s="4">
        <v>1918031</v>
      </c>
      <c r="E7" s="28">
        <v>41618</v>
      </c>
    </row>
    <row r="8" spans="1:5" ht="31.5">
      <c r="A8" s="3">
        <v>2</v>
      </c>
      <c r="B8" s="3" t="s">
        <v>41</v>
      </c>
      <c r="C8" s="3" t="s">
        <v>40</v>
      </c>
      <c r="D8" s="4">
        <v>1686849</v>
      </c>
      <c r="E8" s="28">
        <v>41618</v>
      </c>
    </row>
    <row r="9" spans="1:5" ht="63">
      <c r="A9" s="3">
        <v>3</v>
      </c>
      <c r="B9" s="3" t="s">
        <v>42</v>
      </c>
      <c r="C9" s="3" t="s">
        <v>40</v>
      </c>
      <c r="D9" s="4">
        <v>76737</v>
      </c>
      <c r="E9" s="28">
        <v>41618</v>
      </c>
    </row>
    <row r="10" spans="1:5" ht="63">
      <c r="A10" s="3">
        <v>4</v>
      </c>
      <c r="B10" s="3" t="s">
        <v>43</v>
      </c>
      <c r="C10" s="3" t="s">
        <v>40</v>
      </c>
      <c r="D10" s="4">
        <v>76737</v>
      </c>
      <c r="E10" s="28">
        <v>41618</v>
      </c>
    </row>
    <row r="14" spans="1:2" ht="21">
      <c r="A14" s="12" t="s">
        <v>45</v>
      </c>
      <c r="B14" s="26"/>
    </row>
    <row r="15" spans="1:4" ht="21.75">
      <c r="A15" s="25">
        <v>2013</v>
      </c>
      <c r="B15" s="25"/>
      <c r="C15" s="27"/>
      <c r="D15" s="2"/>
    </row>
    <row r="17" ht="15">
      <c r="A17" t="s">
        <v>38</v>
      </c>
    </row>
    <row r="18" spans="1:5" ht="28.5" customHeight="1">
      <c r="A18" s="9" t="s">
        <v>47</v>
      </c>
      <c r="B18" s="9" t="s">
        <v>48</v>
      </c>
      <c r="C18" s="9" t="s">
        <v>49</v>
      </c>
      <c r="D18" s="9" t="s">
        <v>50</v>
      </c>
      <c r="E18" s="9" t="s">
        <v>52</v>
      </c>
    </row>
    <row r="19" spans="1:5" ht="31.5">
      <c r="A19" s="3">
        <v>1</v>
      </c>
      <c r="B19" s="3" t="s">
        <v>39</v>
      </c>
      <c r="C19" s="3" t="s">
        <v>40</v>
      </c>
      <c r="D19" s="4">
        <v>1918031</v>
      </c>
      <c r="E19" s="28">
        <v>41618</v>
      </c>
    </row>
    <row r="20" spans="1:5" ht="31.5">
      <c r="A20" s="3">
        <v>2</v>
      </c>
      <c r="B20" s="3" t="s">
        <v>41</v>
      </c>
      <c r="C20" s="3" t="s">
        <v>40</v>
      </c>
      <c r="D20" s="4">
        <v>1686849</v>
      </c>
      <c r="E20" s="28">
        <v>41618</v>
      </c>
    </row>
    <row r="21" spans="1:5" ht="63">
      <c r="A21" s="3">
        <v>3</v>
      </c>
      <c r="B21" s="3" t="s">
        <v>42</v>
      </c>
      <c r="C21" s="3" t="s">
        <v>40</v>
      </c>
      <c r="D21" s="4">
        <v>76737</v>
      </c>
      <c r="E21" s="28">
        <v>41618</v>
      </c>
    </row>
    <row r="22" spans="1:5" ht="63">
      <c r="A22" s="3">
        <v>4</v>
      </c>
      <c r="B22" s="3" t="s">
        <v>43</v>
      </c>
      <c r="C22" s="3" t="s">
        <v>40</v>
      </c>
      <c r="D22" s="4">
        <v>76737</v>
      </c>
      <c r="E22" s="28">
        <v>41618</v>
      </c>
    </row>
    <row r="25" ht="21">
      <c r="A25" s="12" t="s">
        <v>44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Маркова</dc:creator>
  <cp:keywords/>
  <dc:description/>
  <cp:lastModifiedBy>А</cp:lastModifiedBy>
  <cp:lastPrinted>2013-07-02T10:50:27Z</cp:lastPrinted>
  <dcterms:created xsi:type="dcterms:W3CDTF">2011-08-09T06:08:04Z</dcterms:created>
  <dcterms:modified xsi:type="dcterms:W3CDTF">2014-12-02T11:35:18Z</dcterms:modified>
  <cp:category/>
  <cp:version/>
  <cp:contentType/>
  <cp:contentStatus/>
</cp:coreProperties>
</file>