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СЖ Декабрь 2013" sheetId="1" r:id="rId1"/>
    <sheet name="ТСЖ Ноябрь 2013" sheetId="2" r:id="rId2"/>
    <sheet name="ТСЖ Октябрь 2013 " sheetId="3" r:id="rId3"/>
    <sheet name="ТСЖ Сентябрь 2013 " sheetId="4" r:id="rId4"/>
    <sheet name="ТСЖ Август 2013 " sheetId="5" r:id="rId5"/>
    <sheet name="ТСЖ Июль 2013" sheetId="6" r:id="rId6"/>
    <sheet name="ТСЖ Июнь 2013 " sheetId="7" r:id="rId7"/>
    <sheet name="ТСЖ Май 2013" sheetId="8" r:id="rId8"/>
    <sheet name="ТСЖ Апрель 2013 " sheetId="9" r:id="rId9"/>
    <sheet name="ТСЖ Март 2013" sheetId="10" r:id="rId10"/>
    <sheet name="ТСЖ Февраль 2013" sheetId="11" r:id="rId11"/>
    <sheet name="ТСЖ Январь 2013 " sheetId="12" r:id="rId12"/>
    <sheet name="ТСЖ Декабрь 2012 " sheetId="13" r:id="rId13"/>
    <sheet name="ТСЖ Ноябрь 2012" sheetId="14" r:id="rId14"/>
    <sheet name="ТСЖ октябрь 2012" sheetId="15" r:id="rId15"/>
    <sheet name="ТСЖ август 2012 " sheetId="16" r:id="rId16"/>
    <sheet name="ТСЖ июль 2012 " sheetId="17" r:id="rId17"/>
    <sheet name="ТСЖ июнь 2012" sheetId="18" r:id="rId18"/>
    <sheet name="ТСЖ май 2012" sheetId="19" r:id="rId19"/>
    <sheet name="ТСЖ апрель 2012 " sheetId="20" r:id="rId20"/>
    <sheet name="ТСЖ март 2012" sheetId="21" r:id="rId21"/>
    <sheet name="ТСЖ февраль 2012" sheetId="22" r:id="rId22"/>
    <sheet name="ТСЖ январь 2012 " sheetId="23" r:id="rId23"/>
    <sheet name="ТСЖ  2011 год" sheetId="24" r:id="rId24"/>
  </sheets>
  <definedNames/>
  <calcPr fullCalcOnLoad="1"/>
</workbook>
</file>

<file path=xl/comments16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  <comment ref="B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</commentList>
</comments>
</file>

<file path=xl/comments17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  <comment ref="B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</commentList>
</comments>
</file>

<file path=xl/comments18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  <comment ref="B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</commentList>
</comments>
</file>

<file path=xl/comments19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  <comment ref="B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</commentList>
</comments>
</file>

<file path=xl/comments20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  <comment ref="B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</commentList>
</comments>
</file>

<file path=xl/comments2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  <comment ref="B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</commentList>
</comments>
</file>

<file path=xl/comments22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  <comment ref="B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</commentList>
</comments>
</file>

<file path=xl/comments23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  <comment ref="B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льгота</t>
        </r>
      </text>
    </comment>
  </commentList>
</comments>
</file>

<file path=xl/sharedStrings.xml><?xml version="1.0" encoding="utf-8"?>
<sst xmlns="http://schemas.openxmlformats.org/spreadsheetml/2006/main" count="543" uniqueCount="88">
  <si>
    <t>Адрес</t>
  </si>
  <si>
    <t>г. Колпино, Заводской, д.40</t>
  </si>
  <si>
    <t>г. Колпино, Заводской, д.44</t>
  </si>
  <si>
    <t>г. Колпино, Заводской, д.48</t>
  </si>
  <si>
    <t>г. Колпино, Заводской, д.54</t>
  </si>
  <si>
    <t>г. Колпино, Трудящихся, д.35  к.1</t>
  </si>
  <si>
    <t>г. Колпино, Трудящихся, д.35  к.2</t>
  </si>
  <si>
    <t>г. Колпино, Трудящихся, д.35  к.3</t>
  </si>
  <si>
    <t>г. Колпино, Трудящихся, д.39</t>
  </si>
  <si>
    <t>Расход гор.воды дом</t>
  </si>
  <si>
    <t>Расход отопления дом</t>
  </si>
  <si>
    <t>Расход хол.воды дом</t>
  </si>
  <si>
    <t>Расход эл-во день дом</t>
  </si>
  <si>
    <t>Расход эл-во ночь дом</t>
  </si>
  <si>
    <t>327.95</t>
  </si>
  <si>
    <t>240.26</t>
  </si>
  <si>
    <t>240.46</t>
  </si>
  <si>
    <t>217.18</t>
  </si>
  <si>
    <t>89.87</t>
  </si>
  <si>
    <t>225.18</t>
  </si>
  <si>
    <t>48.51</t>
  </si>
  <si>
    <t>390.62</t>
  </si>
  <si>
    <t>Август 2012 года</t>
  </si>
  <si>
    <t>п/п</t>
  </si>
  <si>
    <t>ХВС, куб.м.</t>
  </si>
  <si>
    <t>ГВС, гкал</t>
  </si>
  <si>
    <t>Отопление, гкал</t>
  </si>
  <si>
    <t xml:space="preserve">заводской </t>
  </si>
  <si>
    <t>трудящихся б-р</t>
  </si>
  <si>
    <t>35/1</t>
  </si>
  <si>
    <t>35/2</t>
  </si>
  <si>
    <t>35/3</t>
  </si>
  <si>
    <t>Июль 2012 года</t>
  </si>
  <si>
    <t>Июнь 2012 года</t>
  </si>
  <si>
    <t>Май 2012 года</t>
  </si>
  <si>
    <t>Апрель 2012 года</t>
  </si>
  <si>
    <t>Март 2012 года</t>
  </si>
  <si>
    <t>Февраль 2012 года</t>
  </si>
  <si>
    <t>№</t>
  </si>
  <si>
    <t>Расход электричества по дому</t>
  </si>
  <si>
    <t>ПРОВЕРКА    ПО   СЧЕТУ</t>
  </si>
  <si>
    <t>МОП или к/о, КВт</t>
  </si>
  <si>
    <t>Домофон, КВТ</t>
  </si>
  <si>
    <t>Лифт, КВт</t>
  </si>
  <si>
    <t>ИТОГО</t>
  </si>
  <si>
    <t>Не вошли в корректировку (лифт и арендаторы) с НДС</t>
  </si>
  <si>
    <t>ПО   СЧЕТУ   Итого с НДС , руб.</t>
  </si>
  <si>
    <t>ПО  СЧЕТУ итого без НДС</t>
  </si>
  <si>
    <t>день</t>
  </si>
  <si>
    <t>ночь</t>
  </si>
  <si>
    <t>Трудящихся 35/1</t>
  </si>
  <si>
    <t>Трудящихся 35/2</t>
  </si>
  <si>
    <t>Трудящихся 35/3</t>
  </si>
  <si>
    <t>Трудящихся 39</t>
  </si>
  <si>
    <t>Заводской 40</t>
  </si>
  <si>
    <t>Заводской 44</t>
  </si>
  <si>
    <t>Заводской 48</t>
  </si>
  <si>
    <t>Заводской 54</t>
  </si>
  <si>
    <t>Итого</t>
  </si>
  <si>
    <t>№ п/п</t>
  </si>
  <si>
    <t>1</t>
  </si>
  <si>
    <t xml:space="preserve">г. Колпино, Заводской, д.40     </t>
  </si>
  <si>
    <t>2</t>
  </si>
  <si>
    <t xml:space="preserve">г. Колпино, Заводской, д.44     </t>
  </si>
  <si>
    <t>3</t>
  </si>
  <si>
    <t xml:space="preserve">г. Колпино, Заводской, д.48     </t>
  </si>
  <si>
    <t>4</t>
  </si>
  <si>
    <t xml:space="preserve">г. Колпино, Заводской, д.54     </t>
  </si>
  <si>
    <t>5</t>
  </si>
  <si>
    <t xml:space="preserve">г. Колпино, Трудящихся, д.35  к.1   </t>
  </si>
  <si>
    <t>6</t>
  </si>
  <si>
    <t xml:space="preserve">г. Колпино, Трудящихся, д.35  к.2   </t>
  </si>
  <si>
    <t>7</t>
  </si>
  <si>
    <t xml:space="preserve">г. Колпино, Трудящихся, д.35  к.3   </t>
  </si>
  <si>
    <t>8</t>
  </si>
  <si>
    <t xml:space="preserve">г. Колпино, Трудящихся, д.39     </t>
  </si>
  <si>
    <t>ВСЕГО</t>
  </si>
  <si>
    <t xml:space="preserve">Перечень коммунальных ресурсов, которые управляющая организация закупает у ресурсоснабжающих организаций в 2011 г. </t>
  </si>
  <si>
    <t xml:space="preserve">1. Отопление </t>
  </si>
  <si>
    <t xml:space="preserve">г. Колпино ТСЖ "Колпинский оазис" - ЗАО "Лентеплоснаб" - Тариф 1050 руб/Гкал - Объем 18562,8 ГКал </t>
  </si>
  <si>
    <t xml:space="preserve">2. Горячая вода </t>
  </si>
  <si>
    <t xml:space="preserve">г. Колпино ТСЖ "Колпинский оазис" - Тариф 1050 руб/Гкал - Объем 9760 Гкал </t>
  </si>
  <si>
    <t xml:space="preserve">3. Холодная вода </t>
  </si>
  <si>
    <t xml:space="preserve">г. Колпино ТСЖ "Колпинский оазис" - ГУП "Юго-Западный Водоканал Санкт-Петербурга" - Тариф 15,78 руб/куб.м. - Объем 276 951 куб.м. </t>
  </si>
  <si>
    <t xml:space="preserve">4. Водоотведение </t>
  </si>
  <si>
    <t xml:space="preserve">г. Колпино ТСЖ "Колпинский оазис" - ГУП "Юго -Западный Водоканал Санкт-Петербург" - Тариф 15,78 руб/куб.м. - Объем 451 661,54 руб.м. </t>
  </si>
  <si>
    <t xml:space="preserve">5. Электричество общедомовое </t>
  </si>
  <si>
    <t>г.Колпино ТСЖ "Колпинский оазис" - ООО "Энергия Холдинг" -Тариф днейной 2,81 руб/кВт.ч., ночной 1,71 руб/кВт.ч. - Объем 723 161.65 кВтч.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</si>
</sst>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#,##0.0"/>
    <numFmt numFmtId="167" formatCode="#,##0_р_."/>
    <numFmt numFmtId="168" formatCode="#,##0.00&quot;р.&quot;"/>
  </numFmts>
  <fonts count="51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61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43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32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" vertical="center"/>
    </xf>
    <xf numFmtId="0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3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166" fontId="44" fillId="35" borderId="12" xfId="0" applyNumberFormat="1" applyFont="1" applyFill="1" applyBorder="1" applyAlignment="1">
      <alignment horizontal="center" vertical="center"/>
    </xf>
    <xf numFmtId="166" fontId="44" fillId="0" borderId="12" xfId="0" applyNumberFormat="1" applyFont="1" applyBorder="1" applyAlignment="1">
      <alignment horizontal="center" vertical="center"/>
    </xf>
    <xf numFmtId="0" fontId="0" fillId="35" borderId="0" xfId="0" applyFill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45" fillId="0" borderId="0" xfId="0" applyNumberFormat="1" applyFont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2" fontId="35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2" fontId="46" fillId="35" borderId="12" xfId="0" applyNumberFormat="1" applyFont="1" applyFill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0" xfId="0" applyNumberFormat="1" applyFill="1" applyAlignment="1">
      <alignment/>
    </xf>
    <xf numFmtId="2" fontId="0" fillId="0" borderId="12" xfId="0" applyNumberForma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2" fontId="47" fillId="0" borderId="12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32" borderId="16" xfId="0" applyNumberFormat="1" applyFont="1" applyFill="1" applyBorder="1" applyAlignment="1" applyProtection="1">
      <alignment horizontal="left" vertical="top" wrapText="1"/>
      <protection/>
    </xf>
    <xf numFmtId="0" fontId="2" fillId="32" borderId="17" xfId="0" applyNumberFormat="1" applyFont="1" applyFill="1" applyBorder="1" applyAlignment="1" applyProtection="1">
      <alignment horizontal="left" vertical="top" wrapText="1"/>
      <protection/>
    </xf>
    <xf numFmtId="0" fontId="2" fillId="32" borderId="11" xfId="0" applyNumberFormat="1" applyFont="1" applyFill="1" applyBorder="1" applyAlignment="1" applyProtection="1">
      <alignment horizontal="left" vertical="top" wrapText="1"/>
      <protection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5" borderId="0" xfId="0" applyFill="1" applyAlignment="1">
      <alignment horizontal="center" wrapText="1"/>
    </xf>
    <xf numFmtId="0" fontId="49" fillId="0" borderId="18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2" fontId="35" fillId="0" borderId="19" xfId="0" applyNumberFormat="1" applyFont="1" applyFill="1" applyBorder="1" applyAlignment="1">
      <alignment horizontal="center" vertical="center" wrapText="1"/>
    </xf>
    <xf numFmtId="2" fontId="35" fillId="0" borderId="2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DEAE4"/>
      <rgbColor rgb="00D6D6D6"/>
      <rgbColor rgb="00B0AEA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5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8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PageLayoutView="0" workbookViewId="0" topLeftCell="A1">
      <selection activeCell="B25" sqref="B25"/>
    </sheetView>
  </sheetViews>
  <sheetFormatPr defaultColWidth="9.140625" defaultRowHeight="12.75"/>
  <cols>
    <col min="1" max="1" width="5.57421875" style="0" customWidth="1"/>
    <col min="2" max="2" width="27.421875" style="0" customWidth="1"/>
    <col min="3" max="3" width="16.421875" style="0" customWidth="1"/>
    <col min="4" max="4" width="17.28125" style="0" customWidth="1"/>
    <col min="5" max="5" width="16.57421875" style="0" customWidth="1"/>
    <col min="6" max="6" width="17.421875" style="0" customWidth="1"/>
    <col min="7" max="7" width="17.28125" style="0" customWidth="1"/>
  </cols>
  <sheetData>
    <row r="1" spans="1:7" ht="21">
      <c r="A1" s="42" t="s">
        <v>59</v>
      </c>
      <c r="B1" s="42" t="s">
        <v>0</v>
      </c>
      <c r="C1" s="42" t="s">
        <v>9</v>
      </c>
      <c r="D1" s="42" t="s">
        <v>10</v>
      </c>
      <c r="E1" s="42" t="s">
        <v>11</v>
      </c>
      <c r="F1" s="42" t="s">
        <v>12</v>
      </c>
      <c r="G1" s="42" t="s">
        <v>13</v>
      </c>
    </row>
    <row r="2" spans="1:7" ht="12.75">
      <c r="A2" s="43" t="s">
        <v>60</v>
      </c>
      <c r="B2" s="43" t="s">
        <v>61</v>
      </c>
      <c r="C2" s="44">
        <v>2164</v>
      </c>
      <c r="D2" s="44">
        <v>528.15</v>
      </c>
      <c r="E2" s="44">
        <v>4094</v>
      </c>
      <c r="F2" s="44">
        <v>3360</v>
      </c>
      <c r="G2" s="44">
        <v>1650</v>
      </c>
    </row>
    <row r="3" spans="1:7" ht="12.75">
      <c r="A3" s="43" t="s">
        <v>62</v>
      </c>
      <c r="B3" s="43" t="s">
        <v>63</v>
      </c>
      <c r="C3" s="44">
        <v>1692</v>
      </c>
      <c r="D3" s="44">
        <v>380.43</v>
      </c>
      <c r="E3" s="44">
        <v>2543</v>
      </c>
      <c r="F3" s="44">
        <v>5131</v>
      </c>
      <c r="G3" s="44">
        <v>2647</v>
      </c>
    </row>
    <row r="4" spans="1:7" ht="12.75">
      <c r="A4" s="43" t="s">
        <v>64</v>
      </c>
      <c r="B4" s="43" t="s">
        <v>65</v>
      </c>
      <c r="C4" s="44">
        <v>1487</v>
      </c>
      <c r="D4" s="44">
        <v>384.96</v>
      </c>
      <c r="E4" s="44">
        <v>2664</v>
      </c>
      <c r="F4" s="44">
        <v>5698</v>
      </c>
      <c r="G4" s="44">
        <v>2581</v>
      </c>
    </row>
    <row r="5" spans="1:7" ht="12.75">
      <c r="A5" s="43" t="s">
        <v>66</v>
      </c>
      <c r="B5" s="43" t="s">
        <v>67</v>
      </c>
      <c r="C5" s="44">
        <v>1498</v>
      </c>
      <c r="D5" s="44">
        <v>375.02</v>
      </c>
      <c r="E5" s="44">
        <v>3382</v>
      </c>
      <c r="F5" s="44">
        <v>3115</v>
      </c>
      <c r="G5" s="44">
        <v>1604</v>
      </c>
    </row>
    <row r="6" spans="1:7" ht="12.75">
      <c r="A6" s="43" t="s">
        <v>68</v>
      </c>
      <c r="B6" s="43" t="s">
        <v>69</v>
      </c>
      <c r="C6" s="44">
        <v>562</v>
      </c>
      <c r="D6" s="44">
        <v>141.34</v>
      </c>
      <c r="E6" s="44">
        <v>992</v>
      </c>
      <c r="F6" s="44">
        <v>3128</v>
      </c>
      <c r="G6" s="44">
        <v>1357</v>
      </c>
    </row>
    <row r="7" spans="1:7" ht="12.75">
      <c r="A7" s="43" t="s">
        <v>70</v>
      </c>
      <c r="B7" s="43" t="s">
        <v>71</v>
      </c>
      <c r="C7" s="44">
        <v>1352</v>
      </c>
      <c r="D7" s="44">
        <v>367.68</v>
      </c>
      <c r="E7" s="44">
        <v>2339</v>
      </c>
      <c r="F7" s="44">
        <v>6904</v>
      </c>
      <c r="G7" s="44">
        <v>3440</v>
      </c>
    </row>
    <row r="8" spans="1:7" ht="12.75">
      <c r="A8" s="43" t="s">
        <v>72</v>
      </c>
      <c r="B8" s="43" t="s">
        <v>73</v>
      </c>
      <c r="C8" s="44">
        <v>563</v>
      </c>
      <c r="D8" s="44">
        <v>135.9</v>
      </c>
      <c r="E8" s="44">
        <v>526</v>
      </c>
      <c r="F8" s="44">
        <v>1792</v>
      </c>
      <c r="G8" s="44">
        <v>1007</v>
      </c>
    </row>
    <row r="9" spans="1:7" ht="12.75">
      <c r="A9" s="43" t="s">
        <v>74</v>
      </c>
      <c r="B9" s="43" t="s">
        <v>75</v>
      </c>
      <c r="C9" s="44">
        <v>2314</v>
      </c>
      <c r="D9" s="44">
        <v>606.53</v>
      </c>
      <c r="E9" s="44">
        <v>4420</v>
      </c>
      <c r="F9" s="44">
        <v>4102</v>
      </c>
      <c r="G9" s="44">
        <v>2478</v>
      </c>
    </row>
    <row r="10" spans="1:7" ht="21">
      <c r="A10" s="43" t="s">
        <v>76</v>
      </c>
      <c r="B10" s="43"/>
      <c r="C10" s="44">
        <v>11632.000000000002</v>
      </c>
      <c r="D10" s="44">
        <v>2920.01</v>
      </c>
      <c r="E10" s="44">
        <v>20960</v>
      </c>
      <c r="F10" s="44">
        <v>33230</v>
      </c>
      <c r="G10" s="44">
        <v>16764</v>
      </c>
    </row>
    <row r="11" spans="1:7" ht="12.75">
      <c r="A11" s="45"/>
      <c r="B11" s="46"/>
      <c r="C11" s="46"/>
      <c r="D11" s="46"/>
      <c r="E11" s="46"/>
      <c r="F11" s="46"/>
      <c r="G11" s="4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H1" sqref="H1:H16384"/>
    </sheetView>
  </sheetViews>
  <sheetFormatPr defaultColWidth="9.140625" defaultRowHeight="12.75"/>
  <cols>
    <col min="1" max="1" width="26.140625" style="0" customWidth="1"/>
    <col min="2" max="2" width="0.2890625" style="0" customWidth="1"/>
    <col min="3" max="3" width="15.7109375" style="0" customWidth="1"/>
    <col min="4" max="4" width="16.28125" style="0" customWidth="1"/>
    <col min="5" max="5" width="17.00390625" style="0" customWidth="1"/>
    <col min="6" max="6" width="17.7109375" style="0" customWidth="1"/>
    <col min="7" max="7" width="16.7109375" style="0" customWidth="1"/>
  </cols>
  <sheetData>
    <row r="1" spans="1:7" ht="21">
      <c r="A1" s="1" t="s">
        <v>0</v>
      </c>
      <c r="B1" s="3"/>
      <c r="C1" s="1" t="s">
        <v>12</v>
      </c>
      <c r="D1" s="1" t="s">
        <v>13</v>
      </c>
      <c r="E1" s="1" t="s">
        <v>9</v>
      </c>
      <c r="F1" s="1" t="s">
        <v>10</v>
      </c>
      <c r="G1" s="1" t="s">
        <v>11</v>
      </c>
    </row>
    <row r="2" spans="1:7" ht="12.75">
      <c r="A2" s="2" t="s">
        <v>1</v>
      </c>
      <c r="B2" s="4"/>
      <c r="C2" s="5">
        <v>2807</v>
      </c>
      <c r="D2" s="5">
        <v>1510</v>
      </c>
      <c r="E2" s="5">
        <v>2302</v>
      </c>
      <c r="F2" s="5">
        <v>600.51</v>
      </c>
      <c r="G2" s="5">
        <v>4027</v>
      </c>
    </row>
    <row r="3" spans="1:7" ht="12.75">
      <c r="A3" s="2" t="s">
        <v>2</v>
      </c>
      <c r="B3" s="4"/>
      <c r="C3" s="5">
        <v>5396</v>
      </c>
      <c r="D3" s="5">
        <v>2657</v>
      </c>
      <c r="E3" s="5">
        <v>1498</v>
      </c>
      <c r="F3" s="5">
        <v>457.07</v>
      </c>
      <c r="G3" s="5">
        <v>2628</v>
      </c>
    </row>
    <row r="4" spans="1:7" ht="12.75">
      <c r="A4" s="2" t="s">
        <v>3</v>
      </c>
      <c r="B4" s="4"/>
      <c r="C4" s="5">
        <v>5545</v>
      </c>
      <c r="D4" s="5">
        <v>2858</v>
      </c>
      <c r="E4" s="5">
        <v>1555</v>
      </c>
      <c r="F4" s="5">
        <v>437.53</v>
      </c>
      <c r="G4" s="5">
        <v>1633</v>
      </c>
    </row>
    <row r="5" spans="1:7" ht="12.75">
      <c r="A5" s="2" t="s">
        <v>4</v>
      </c>
      <c r="B5" s="4"/>
      <c r="C5" s="5">
        <v>3090</v>
      </c>
      <c r="D5" s="5">
        <v>1822</v>
      </c>
      <c r="E5" s="5">
        <v>1647</v>
      </c>
      <c r="F5" s="5">
        <v>413.25</v>
      </c>
      <c r="G5" s="5">
        <v>3496</v>
      </c>
    </row>
    <row r="6" spans="1:7" ht="21">
      <c r="A6" s="2" t="s">
        <v>5</v>
      </c>
      <c r="B6" s="4"/>
      <c r="C6" s="5">
        <v>2815</v>
      </c>
      <c r="D6" s="5">
        <v>1289</v>
      </c>
      <c r="E6" s="5">
        <v>603</v>
      </c>
      <c r="F6" s="5">
        <v>176.25</v>
      </c>
      <c r="G6" s="5">
        <v>1051</v>
      </c>
    </row>
    <row r="7" spans="1:7" ht="21">
      <c r="A7" s="2" t="s">
        <v>6</v>
      </c>
      <c r="B7" s="4"/>
      <c r="C7" s="5">
        <v>7247</v>
      </c>
      <c r="D7" s="5">
        <v>3300</v>
      </c>
      <c r="E7" s="5">
        <v>1419</v>
      </c>
      <c r="F7" s="5">
        <v>443.41</v>
      </c>
      <c r="G7" s="5">
        <v>2341</v>
      </c>
    </row>
    <row r="8" spans="1:7" ht="21">
      <c r="A8" s="2" t="s">
        <v>7</v>
      </c>
      <c r="B8" s="4"/>
      <c r="C8" s="5">
        <v>1834</v>
      </c>
      <c r="D8" s="5">
        <v>966</v>
      </c>
      <c r="E8" s="5">
        <v>512</v>
      </c>
      <c r="F8" s="5">
        <v>145.03</v>
      </c>
      <c r="G8" s="5">
        <v>545</v>
      </c>
    </row>
    <row r="9" spans="1:7" ht="25.5" customHeight="1">
      <c r="A9" s="2" t="s">
        <v>8</v>
      </c>
      <c r="B9" s="4"/>
      <c r="C9" s="5">
        <v>3965</v>
      </c>
      <c r="D9" s="5">
        <v>2755</v>
      </c>
      <c r="E9" s="5">
        <v>2375</v>
      </c>
      <c r="F9" s="5">
        <v>694.7</v>
      </c>
      <c r="G9" s="5">
        <v>4569</v>
      </c>
    </row>
    <row r="10" spans="3:7" ht="12.75">
      <c r="C10" s="6">
        <f>SUM(C2:C9)</f>
        <v>32699</v>
      </c>
      <c r="D10" s="6">
        <f>SUM(D2:D9)</f>
        <v>17157</v>
      </c>
      <c r="E10" s="6">
        <f>SUM(E2:E9)</f>
        <v>11911</v>
      </c>
      <c r="F10" s="6">
        <f>SUM(F2:F9)</f>
        <v>3367.75</v>
      </c>
      <c r="G10" s="6">
        <f>SUM(G2:G9)</f>
        <v>20290</v>
      </c>
    </row>
    <row r="11" spans="3:7" ht="12.75">
      <c r="C11" s="6"/>
      <c r="D11" s="6"/>
      <c r="E11" s="6"/>
      <c r="F11" s="6"/>
      <c r="G11" s="6"/>
    </row>
    <row r="12" spans="3:7" ht="12.75">
      <c r="C12" s="6"/>
      <c r="D12" s="6"/>
      <c r="E12" s="6"/>
      <c r="F12" s="6"/>
      <c r="G12" s="6"/>
    </row>
    <row r="13" spans="3:7" ht="12.75">
      <c r="C13" s="6"/>
      <c r="D13" s="6"/>
      <c r="E13" s="6"/>
      <c r="F13" s="6"/>
      <c r="G13" s="6"/>
    </row>
    <row r="14" spans="3:7" ht="12.75">
      <c r="C14" s="6"/>
      <c r="D14" s="6"/>
      <c r="E14" s="6"/>
      <c r="F14" s="6"/>
      <c r="G14" s="6"/>
    </row>
    <row r="15" spans="3:7" ht="12.75">
      <c r="C15" s="6"/>
      <c r="D15" s="6"/>
      <c r="E15" s="6"/>
      <c r="F15" s="6"/>
      <c r="G15" s="6"/>
    </row>
    <row r="16" spans="3:7" ht="12.75">
      <c r="C16" s="6"/>
      <c r="D16" s="6"/>
      <c r="E16" s="6"/>
      <c r="F16" s="6"/>
      <c r="G16" s="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D2" sqref="D2"/>
    </sheetView>
  </sheetViews>
  <sheetFormatPr defaultColWidth="9.140625" defaultRowHeight="12.75"/>
  <cols>
    <col min="1" max="1" width="26.140625" style="0" customWidth="1"/>
    <col min="2" max="2" width="0.2890625" style="0" customWidth="1"/>
    <col min="3" max="3" width="20.57421875" style="0" customWidth="1"/>
    <col min="4" max="4" width="20.28125" style="0" customWidth="1"/>
    <col min="5" max="5" width="19.28125" style="0" customWidth="1"/>
    <col min="6" max="6" width="20.140625" style="0" customWidth="1"/>
    <col min="7" max="7" width="19.421875" style="0" customWidth="1"/>
  </cols>
  <sheetData>
    <row r="1" spans="1:7" ht="21">
      <c r="A1" s="9" t="s">
        <v>0</v>
      </c>
      <c r="B1" s="10"/>
      <c r="C1" s="9" t="s">
        <v>12</v>
      </c>
      <c r="D1" s="9" t="s">
        <v>13</v>
      </c>
      <c r="E1" s="9" t="s">
        <v>9</v>
      </c>
      <c r="F1" s="9" t="s">
        <v>10</v>
      </c>
      <c r="G1" s="9" t="s">
        <v>11</v>
      </c>
    </row>
    <row r="2" spans="1:7" ht="22.5" customHeight="1">
      <c r="A2" s="11" t="s">
        <v>1</v>
      </c>
      <c r="B2" s="4"/>
      <c r="C2" s="5">
        <v>3139</v>
      </c>
      <c r="D2" s="5">
        <v>1500</v>
      </c>
      <c r="E2" s="5">
        <v>2477</v>
      </c>
      <c r="F2" s="5">
        <v>622.68</v>
      </c>
      <c r="G2" s="5">
        <v>2825</v>
      </c>
    </row>
    <row r="3" spans="1:7" ht="21" customHeight="1">
      <c r="A3" s="11" t="s">
        <v>2</v>
      </c>
      <c r="B3" s="4"/>
      <c r="C3" s="5">
        <v>5459</v>
      </c>
      <c r="D3" s="5">
        <v>2738</v>
      </c>
      <c r="E3" s="5">
        <v>1770</v>
      </c>
      <c r="F3" s="5">
        <v>466.27</v>
      </c>
      <c r="G3" s="5">
        <v>2374</v>
      </c>
    </row>
    <row r="4" spans="1:7" ht="20.25" customHeight="1">
      <c r="A4" s="11" t="s">
        <v>3</v>
      </c>
      <c r="B4" s="4"/>
      <c r="C4" s="5">
        <v>5947</v>
      </c>
      <c r="D4" s="5">
        <v>3055</v>
      </c>
      <c r="E4" s="5">
        <v>1711</v>
      </c>
      <c r="F4" s="5">
        <v>447.04</v>
      </c>
      <c r="G4" s="5">
        <v>1122</v>
      </c>
    </row>
    <row r="5" spans="1:7" ht="19.5" customHeight="1">
      <c r="A5" s="11" t="s">
        <v>4</v>
      </c>
      <c r="B5" s="4"/>
      <c r="C5" s="5">
        <v>3437</v>
      </c>
      <c r="D5" s="5">
        <v>1914</v>
      </c>
      <c r="E5" s="5">
        <v>1871</v>
      </c>
      <c r="F5" s="5">
        <v>414.36</v>
      </c>
      <c r="G5" s="5">
        <v>3158</v>
      </c>
    </row>
    <row r="6" spans="1:7" ht="21">
      <c r="A6" s="11" t="s">
        <v>5</v>
      </c>
      <c r="B6" s="4"/>
      <c r="C6" s="5">
        <v>3179</v>
      </c>
      <c r="D6" s="5">
        <v>1465</v>
      </c>
      <c r="E6" s="5">
        <v>604</v>
      </c>
      <c r="F6" s="5">
        <v>195.2</v>
      </c>
      <c r="G6" s="5">
        <v>946</v>
      </c>
    </row>
    <row r="7" spans="1:7" ht="21">
      <c r="A7" s="11" t="s">
        <v>6</v>
      </c>
      <c r="B7" s="4"/>
      <c r="C7" s="5">
        <v>8067</v>
      </c>
      <c r="D7" s="5">
        <v>4020</v>
      </c>
      <c r="E7" s="5">
        <v>1564</v>
      </c>
      <c r="F7" s="5">
        <v>463.28</v>
      </c>
      <c r="G7" s="5">
        <v>2062</v>
      </c>
    </row>
    <row r="8" spans="1:7" ht="21">
      <c r="A8" s="11" t="s">
        <v>7</v>
      </c>
      <c r="B8" s="4"/>
      <c r="C8" s="5">
        <v>1956</v>
      </c>
      <c r="D8" s="5">
        <v>1000</v>
      </c>
      <c r="E8" s="5">
        <v>605</v>
      </c>
      <c r="F8" s="5">
        <v>145.97</v>
      </c>
      <c r="G8" s="5">
        <v>492</v>
      </c>
    </row>
    <row r="9" spans="1:7" ht="19.5" customHeight="1">
      <c r="A9" s="11" t="s">
        <v>8</v>
      </c>
      <c r="B9" s="4"/>
      <c r="C9" s="5">
        <v>5066</v>
      </c>
      <c r="D9" s="5">
        <v>3216</v>
      </c>
      <c r="E9" s="5">
        <v>2748</v>
      </c>
      <c r="F9" s="5">
        <v>712.03</v>
      </c>
      <c r="G9" s="5">
        <v>4127</v>
      </c>
    </row>
    <row r="10" spans="3:7" ht="12.75">
      <c r="C10" s="6">
        <f>SUM(C2:C9)</f>
        <v>36250</v>
      </c>
      <c r="D10" s="6">
        <f>SUM(D2:D9)</f>
        <v>18908</v>
      </c>
      <c r="E10" s="6">
        <f>SUM(E2:E9)</f>
        <v>13350</v>
      </c>
      <c r="F10" s="6">
        <f>SUM(F2:F9)</f>
        <v>3466.83</v>
      </c>
      <c r="G10" s="6">
        <f>SUM(G2:G9)</f>
        <v>17106</v>
      </c>
    </row>
    <row r="11" spans="3:7" ht="12.75">
      <c r="C11" s="6"/>
      <c r="D11" s="6"/>
      <c r="E11" s="6"/>
      <c r="F11" s="6"/>
      <c r="G11" s="6"/>
    </row>
    <row r="12" spans="3:7" ht="12.75">
      <c r="C12" s="6"/>
      <c r="D12" s="6"/>
      <c r="E12" s="6"/>
      <c r="F12" s="6"/>
      <c r="G12" s="6"/>
    </row>
    <row r="13" spans="3:7" ht="12.75">
      <c r="C13" s="6"/>
      <c r="D13" s="6"/>
      <c r="E13" s="6"/>
      <c r="F13" s="6"/>
      <c r="G13" s="6"/>
    </row>
    <row r="14" spans="3:7" ht="12.75">
      <c r="C14" s="12"/>
      <c r="D14" s="12"/>
      <c r="E14" s="12"/>
      <c r="F14" s="12"/>
      <c r="G14" s="1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F1" sqref="F1:G16384"/>
    </sheetView>
  </sheetViews>
  <sheetFormatPr defaultColWidth="9.140625" defaultRowHeight="12.75"/>
  <cols>
    <col min="1" max="1" width="26.140625" style="0" customWidth="1"/>
    <col min="2" max="2" width="0.2890625" style="0" customWidth="1"/>
    <col min="3" max="3" width="19.28125" style="0" customWidth="1"/>
    <col min="4" max="4" width="19.421875" style="0" customWidth="1"/>
    <col min="5" max="5" width="20.140625" style="0" customWidth="1"/>
    <col min="6" max="6" width="20.57421875" style="0" customWidth="1"/>
    <col min="7" max="7" width="20.28125" style="0" customWidth="1"/>
  </cols>
  <sheetData>
    <row r="1" spans="1:7" ht="21">
      <c r="A1" s="1" t="s">
        <v>0</v>
      </c>
      <c r="B1" s="3"/>
      <c r="C1" s="1" t="s">
        <v>9</v>
      </c>
      <c r="D1" s="1" t="s">
        <v>11</v>
      </c>
      <c r="E1" s="1" t="s">
        <v>10</v>
      </c>
      <c r="F1" s="1" t="s">
        <v>12</v>
      </c>
      <c r="G1" s="1" t="s">
        <v>13</v>
      </c>
    </row>
    <row r="2" spans="1:7" ht="12.75">
      <c r="A2" s="2" t="s">
        <v>1</v>
      </c>
      <c r="B2" s="4"/>
      <c r="C2" s="5">
        <v>2276</v>
      </c>
      <c r="D2" s="5">
        <v>4913</v>
      </c>
      <c r="E2" s="5">
        <v>489.65</v>
      </c>
      <c r="F2" s="5">
        <v>3357</v>
      </c>
      <c r="G2" s="5">
        <v>1540</v>
      </c>
    </row>
    <row r="3" spans="1:7" ht="12.75">
      <c r="A3" s="2" t="s">
        <v>2</v>
      </c>
      <c r="B3" s="4"/>
      <c r="C3" s="5">
        <v>1737</v>
      </c>
      <c r="D3" s="5">
        <v>3443</v>
      </c>
      <c r="E3" s="5">
        <v>384.52</v>
      </c>
      <c r="F3" s="5">
        <v>5760</v>
      </c>
      <c r="G3" s="5">
        <v>2857</v>
      </c>
    </row>
    <row r="4" spans="1:7" ht="12.75">
      <c r="A4" s="2" t="s">
        <v>3</v>
      </c>
      <c r="B4" s="4"/>
      <c r="C4" s="5">
        <v>1639</v>
      </c>
      <c r="D4" s="5">
        <v>3823</v>
      </c>
      <c r="E4" s="5">
        <v>358.17</v>
      </c>
      <c r="F4" s="5">
        <v>5821</v>
      </c>
      <c r="G4" s="5">
        <v>2988</v>
      </c>
    </row>
    <row r="5" spans="1:7" ht="12.75">
      <c r="A5" s="2" t="s">
        <v>4</v>
      </c>
      <c r="B5" s="4"/>
      <c r="C5" s="5">
        <v>1731</v>
      </c>
      <c r="D5" s="5">
        <v>4235</v>
      </c>
      <c r="E5" s="5">
        <v>343.9</v>
      </c>
      <c r="F5" s="5">
        <v>3410</v>
      </c>
      <c r="G5" s="5">
        <v>1780</v>
      </c>
    </row>
    <row r="6" spans="1:7" ht="21">
      <c r="A6" s="2" t="s">
        <v>5</v>
      </c>
      <c r="B6" s="4"/>
      <c r="C6" s="5">
        <v>579</v>
      </c>
      <c r="D6" s="5">
        <v>1213</v>
      </c>
      <c r="E6" s="5">
        <v>187.14</v>
      </c>
      <c r="F6" s="5">
        <v>2989</v>
      </c>
      <c r="G6" s="5">
        <v>1362</v>
      </c>
    </row>
    <row r="7" spans="1:7" ht="21">
      <c r="A7" s="2" t="s">
        <v>6</v>
      </c>
      <c r="B7" s="4"/>
      <c r="C7" s="5">
        <v>1464</v>
      </c>
      <c r="D7" s="5">
        <v>2997</v>
      </c>
      <c r="E7" s="5">
        <v>432.06</v>
      </c>
      <c r="F7" s="5">
        <v>8407</v>
      </c>
      <c r="G7" s="5">
        <v>4200</v>
      </c>
    </row>
    <row r="8" spans="1:7" ht="21">
      <c r="A8" s="2" t="s">
        <v>7</v>
      </c>
      <c r="B8" s="4"/>
      <c r="C8" s="5">
        <v>711</v>
      </c>
      <c r="D8" s="5">
        <v>798</v>
      </c>
      <c r="E8" s="5">
        <v>164.54</v>
      </c>
      <c r="F8" s="5">
        <v>2005</v>
      </c>
      <c r="G8" s="5">
        <v>1042</v>
      </c>
    </row>
    <row r="9" spans="1:7" ht="12.75">
      <c r="A9" s="2" t="s">
        <v>8</v>
      </c>
      <c r="B9" s="4"/>
      <c r="C9" s="5">
        <v>2603</v>
      </c>
      <c r="D9" s="5">
        <v>5385</v>
      </c>
      <c r="E9" s="5">
        <v>556.87</v>
      </c>
      <c r="F9" s="5">
        <v>5213</v>
      </c>
      <c r="G9" s="5">
        <v>2999</v>
      </c>
    </row>
    <row r="10" spans="3:7" ht="12.75">
      <c r="C10" s="6">
        <f>SUM(C2:C9)</f>
        <v>12740</v>
      </c>
      <c r="D10" s="6">
        <f>SUM(D2:D9)</f>
        <v>26807</v>
      </c>
      <c r="E10" s="8">
        <f>SUM(E2:E9)</f>
        <v>2916.8499999999995</v>
      </c>
      <c r="F10" s="8">
        <f>SUM(F2:F9)</f>
        <v>36962</v>
      </c>
      <c r="G10" s="8">
        <f>SUM(G2:G9)</f>
        <v>18768</v>
      </c>
    </row>
    <row r="11" spans="3:7" ht="12.75">
      <c r="C11" s="7"/>
      <c r="D11" s="7"/>
      <c r="F11" s="6"/>
      <c r="G11" s="6"/>
    </row>
    <row r="12" spans="3:4" ht="12.75">
      <c r="C12" s="7"/>
      <c r="D12" s="7"/>
    </row>
    <row r="13" spans="3:4" ht="12.75">
      <c r="C13" s="7"/>
      <c r="D13" s="7"/>
    </row>
    <row r="14" spans="3:4" ht="12.75">
      <c r="C14" s="7"/>
      <c r="D14" s="7"/>
    </row>
    <row r="15" spans="3:4" ht="12.75">
      <c r="C15" s="7"/>
      <c r="D15" s="7"/>
    </row>
    <row r="16" spans="3:4" ht="12.75">
      <c r="C16" s="7"/>
      <c r="D16" s="7"/>
    </row>
    <row r="17" spans="3:4" ht="12.75">
      <c r="C17" s="7"/>
      <c r="D17" s="7"/>
    </row>
    <row r="18" spans="3:4" ht="12.75">
      <c r="C18" s="7"/>
      <c r="D18" s="7"/>
    </row>
    <row r="19" spans="3:4" ht="12.75">
      <c r="C19" s="7"/>
      <c r="D19" s="7"/>
    </row>
    <row r="20" spans="3:4" ht="12.75">
      <c r="C20" s="7"/>
      <c r="D20" s="7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F1" sqref="F1:G16384"/>
    </sheetView>
  </sheetViews>
  <sheetFormatPr defaultColWidth="9.140625" defaultRowHeight="12.75"/>
  <cols>
    <col min="1" max="1" width="26.140625" style="0" customWidth="1"/>
    <col min="2" max="2" width="0.2890625" style="0" customWidth="1"/>
    <col min="3" max="3" width="19.28125" style="0" customWidth="1"/>
    <col min="4" max="4" width="20.140625" style="0" customWidth="1"/>
    <col min="5" max="5" width="19.421875" style="0" customWidth="1"/>
    <col min="6" max="6" width="20.57421875" style="0" customWidth="1"/>
    <col min="7" max="7" width="20.28125" style="0" customWidth="1"/>
  </cols>
  <sheetData>
    <row r="1" spans="1:7" ht="21">
      <c r="A1" s="1" t="s">
        <v>0</v>
      </c>
      <c r="B1" s="3"/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</row>
    <row r="2" spans="1:7" ht="12.75">
      <c r="A2" s="2" t="s">
        <v>1</v>
      </c>
      <c r="B2" s="4"/>
      <c r="C2" s="5">
        <v>2585</v>
      </c>
      <c r="D2" s="5">
        <v>544.05</v>
      </c>
      <c r="E2" s="5">
        <v>3323</v>
      </c>
      <c r="F2" s="5">
        <v>2797</v>
      </c>
      <c r="G2" s="5">
        <v>1250</v>
      </c>
    </row>
    <row r="3" spans="1:7" ht="12.75">
      <c r="A3" s="2" t="s">
        <v>2</v>
      </c>
      <c r="B3" s="4"/>
      <c r="C3" s="5">
        <v>1795</v>
      </c>
      <c r="D3" s="5">
        <v>427.24</v>
      </c>
      <c r="E3" s="5">
        <v>2705</v>
      </c>
      <c r="F3" s="5">
        <v>4638</v>
      </c>
      <c r="G3" s="5">
        <v>2357</v>
      </c>
    </row>
    <row r="4" spans="1:7" ht="12.75">
      <c r="A4" s="2" t="s">
        <v>3</v>
      </c>
      <c r="B4" s="4"/>
      <c r="C4" s="5">
        <v>1723</v>
      </c>
      <c r="D4" s="5">
        <v>397.97</v>
      </c>
      <c r="E4" s="5">
        <v>2526</v>
      </c>
      <c r="F4" s="5">
        <v>4846</v>
      </c>
      <c r="G4" s="5">
        <v>2454</v>
      </c>
    </row>
    <row r="5" spans="1:7" ht="12.75">
      <c r="A5" s="2" t="s">
        <v>4</v>
      </c>
      <c r="B5" s="4"/>
      <c r="C5" s="5">
        <v>1915</v>
      </c>
      <c r="D5" s="5">
        <v>382.11</v>
      </c>
      <c r="E5" s="5">
        <v>2711</v>
      </c>
      <c r="F5" s="5">
        <v>2899</v>
      </c>
      <c r="G5" s="5">
        <v>1509</v>
      </c>
    </row>
    <row r="6" spans="1:7" ht="21">
      <c r="A6" s="2" t="s">
        <v>5</v>
      </c>
      <c r="B6" s="4"/>
      <c r="C6" s="5">
        <v>559</v>
      </c>
      <c r="D6" s="5">
        <v>207.93</v>
      </c>
      <c r="E6" s="5">
        <v>895</v>
      </c>
      <c r="F6" s="5">
        <v>2471</v>
      </c>
      <c r="G6" s="5">
        <v>1130</v>
      </c>
    </row>
    <row r="7" spans="1:7" ht="21">
      <c r="A7" s="2" t="s">
        <v>6</v>
      </c>
      <c r="B7" s="4"/>
      <c r="C7" s="5">
        <v>1394</v>
      </c>
      <c r="D7" s="5">
        <v>480.07</v>
      </c>
      <c r="E7" s="5">
        <v>2112</v>
      </c>
      <c r="F7" s="5">
        <v>6357</v>
      </c>
      <c r="G7" s="5">
        <v>3160</v>
      </c>
    </row>
    <row r="8" spans="1:7" ht="21">
      <c r="A8" s="2" t="s">
        <v>7</v>
      </c>
      <c r="B8" s="4"/>
      <c r="C8" s="5">
        <v>548</v>
      </c>
      <c r="D8" s="5">
        <v>182.82</v>
      </c>
      <c r="E8" s="5">
        <v>522</v>
      </c>
      <c r="F8" s="5">
        <v>1522</v>
      </c>
      <c r="G8" s="5">
        <v>781</v>
      </c>
    </row>
    <row r="9" spans="1:7" ht="12.75">
      <c r="A9" s="2" t="s">
        <v>8</v>
      </c>
      <c r="B9" s="4"/>
      <c r="C9" s="5">
        <v>2706</v>
      </c>
      <c r="D9" s="5">
        <v>618.74</v>
      </c>
      <c r="E9" s="5">
        <v>3865</v>
      </c>
      <c r="F9" s="5">
        <v>4128</v>
      </c>
      <c r="G9" s="5">
        <v>2306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F1" sqref="F1:G16384"/>
    </sheetView>
  </sheetViews>
  <sheetFormatPr defaultColWidth="9.140625" defaultRowHeight="12.75"/>
  <cols>
    <col min="1" max="1" width="26.140625" style="0" customWidth="1"/>
    <col min="2" max="2" width="0.2890625" style="0" customWidth="1"/>
    <col min="3" max="3" width="19.28125" style="0" customWidth="1"/>
    <col min="4" max="4" width="20.140625" style="0" customWidth="1"/>
    <col min="5" max="5" width="19.421875" style="0" customWidth="1"/>
    <col min="6" max="6" width="20.57421875" style="0" customWidth="1"/>
    <col min="7" max="7" width="20.28125" style="0" customWidth="1"/>
  </cols>
  <sheetData>
    <row r="1" spans="1:7" ht="21">
      <c r="A1" s="1" t="s">
        <v>0</v>
      </c>
      <c r="B1" s="3"/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</row>
    <row r="2" spans="1:7" ht="12.75">
      <c r="A2" s="2" t="s">
        <v>1</v>
      </c>
      <c r="B2" s="4"/>
      <c r="C2" s="5">
        <v>2317</v>
      </c>
      <c r="D2" s="5">
        <v>402.14</v>
      </c>
      <c r="E2" s="5">
        <v>4164</v>
      </c>
      <c r="F2" s="5">
        <v>3444</v>
      </c>
      <c r="G2" s="5">
        <v>1650</v>
      </c>
    </row>
    <row r="3" spans="1:7" ht="12.75">
      <c r="A3" s="2" t="s">
        <v>2</v>
      </c>
      <c r="B3" s="4"/>
      <c r="C3" s="5">
        <v>1771</v>
      </c>
      <c r="D3" s="5">
        <v>292.8</v>
      </c>
      <c r="E3" s="5">
        <v>3135</v>
      </c>
      <c r="F3" s="5">
        <v>5988</v>
      </c>
      <c r="G3" s="5">
        <v>2959</v>
      </c>
    </row>
    <row r="4" spans="1:7" ht="12.75">
      <c r="A4" s="2" t="s">
        <v>3</v>
      </c>
      <c r="B4" s="4"/>
      <c r="C4" s="5">
        <v>1777</v>
      </c>
      <c r="D4" s="5">
        <v>301.3</v>
      </c>
      <c r="E4" s="5">
        <v>3015</v>
      </c>
      <c r="F4" s="5">
        <v>5718</v>
      </c>
      <c r="G4" s="5">
        <v>2892</v>
      </c>
    </row>
    <row r="5" spans="1:7" ht="12.75">
      <c r="A5" s="2" t="s">
        <v>4</v>
      </c>
      <c r="B5" s="4"/>
      <c r="C5" s="5">
        <v>1843</v>
      </c>
      <c r="D5" s="5">
        <v>295.21</v>
      </c>
      <c r="E5" s="5">
        <v>3474</v>
      </c>
      <c r="F5" s="5">
        <v>3620</v>
      </c>
      <c r="G5" s="5">
        <v>1866</v>
      </c>
    </row>
    <row r="6" spans="1:7" ht="21">
      <c r="A6" s="2" t="s">
        <v>5</v>
      </c>
      <c r="B6" s="4"/>
      <c r="C6" s="5">
        <v>863</v>
      </c>
      <c r="D6" s="5">
        <v>128.36</v>
      </c>
      <c r="E6" s="5">
        <v>1038</v>
      </c>
      <c r="F6" s="5">
        <v>2811</v>
      </c>
      <c r="G6" s="5">
        <v>1270</v>
      </c>
    </row>
    <row r="7" spans="1:7" ht="21">
      <c r="A7" s="2" t="s">
        <v>6</v>
      </c>
      <c r="B7" s="4"/>
      <c r="C7" s="5">
        <v>1334</v>
      </c>
      <c r="D7" s="5">
        <v>360.79</v>
      </c>
      <c r="E7" s="5">
        <v>2426</v>
      </c>
      <c r="F7" s="5">
        <v>8284</v>
      </c>
      <c r="G7" s="5">
        <v>4160</v>
      </c>
    </row>
    <row r="8" spans="1:7" ht="21">
      <c r="A8" s="2" t="s">
        <v>7</v>
      </c>
      <c r="B8" s="4"/>
      <c r="C8" s="5">
        <v>607</v>
      </c>
      <c r="D8" s="5">
        <v>115.41</v>
      </c>
      <c r="E8" s="5">
        <v>522</v>
      </c>
      <c r="F8" s="5">
        <v>1991</v>
      </c>
      <c r="G8" s="5">
        <v>1052</v>
      </c>
    </row>
    <row r="9" spans="1:7" ht="12.75">
      <c r="A9" s="2" t="s">
        <v>8</v>
      </c>
      <c r="B9" s="4"/>
      <c r="C9" s="5">
        <v>2944</v>
      </c>
      <c r="D9" s="5">
        <v>436.63</v>
      </c>
      <c r="E9" s="5">
        <v>4504</v>
      </c>
      <c r="F9" s="5">
        <v>5042</v>
      </c>
      <c r="G9" s="5">
        <v>2903</v>
      </c>
    </row>
    <row r="10" spans="3:7" ht="12.75">
      <c r="C10" s="6">
        <f>SUM(C2:C9)</f>
        <v>13456</v>
      </c>
      <c r="D10" s="6">
        <f>SUM(D2:D9)</f>
        <v>2332.64</v>
      </c>
      <c r="E10" s="6">
        <f>SUM(E2:E9)</f>
        <v>22278</v>
      </c>
      <c r="F10" s="6">
        <f>SUM(F2:F9)</f>
        <v>36898</v>
      </c>
      <c r="G10" s="6">
        <f>SUM(G2:G9)</f>
        <v>18752</v>
      </c>
    </row>
    <row r="11" spans="3:5" ht="12.75">
      <c r="C11" s="7"/>
      <c r="D11" s="7"/>
      <c r="E11" s="7"/>
    </row>
    <row r="12" spans="3:5" ht="12.75">
      <c r="C12" s="7"/>
      <c r="D12" s="7"/>
      <c r="E12" s="7"/>
    </row>
    <row r="13" spans="3:5" ht="12.75">
      <c r="C13" s="7"/>
      <c r="D13" s="7"/>
      <c r="E13" s="7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F1" sqref="F1:G16384"/>
    </sheetView>
  </sheetViews>
  <sheetFormatPr defaultColWidth="9.140625" defaultRowHeight="12.75"/>
  <cols>
    <col min="1" max="1" width="26.140625" style="0" customWidth="1"/>
    <col min="2" max="2" width="0.2890625" style="0" customWidth="1"/>
    <col min="3" max="3" width="19.28125" style="0" customWidth="1"/>
    <col min="4" max="4" width="20.140625" style="0" customWidth="1"/>
    <col min="5" max="5" width="19.421875" style="0" customWidth="1"/>
    <col min="6" max="6" width="20.57421875" style="0" customWidth="1"/>
    <col min="7" max="7" width="20.28125" style="0" customWidth="1"/>
  </cols>
  <sheetData>
    <row r="1" spans="1:7" ht="21">
      <c r="A1" s="1" t="s">
        <v>0</v>
      </c>
      <c r="B1" s="3"/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</row>
    <row r="2" spans="1:7" ht="12.75">
      <c r="A2" s="2" t="s">
        <v>1</v>
      </c>
      <c r="B2" s="4"/>
      <c r="C2" s="5">
        <v>1988.17</v>
      </c>
      <c r="D2" s="5">
        <v>194.98</v>
      </c>
      <c r="E2" s="5">
        <v>4775</v>
      </c>
      <c r="F2" s="5">
        <v>3387</v>
      </c>
      <c r="G2" s="5">
        <v>1860</v>
      </c>
    </row>
    <row r="3" spans="1:7" ht="12.75">
      <c r="A3" s="2" t="s">
        <v>2</v>
      </c>
      <c r="B3" s="4"/>
      <c r="C3" s="5">
        <v>1448.83</v>
      </c>
      <c r="D3" s="5">
        <v>142.46</v>
      </c>
      <c r="E3" s="5">
        <v>3213</v>
      </c>
      <c r="F3" s="5">
        <v>6212</v>
      </c>
      <c r="G3" s="5">
        <v>3066</v>
      </c>
    </row>
    <row r="4" spans="1:7" ht="12.75">
      <c r="A4" s="2" t="s">
        <v>3</v>
      </c>
      <c r="B4" s="4"/>
      <c r="C4" s="5">
        <v>1546.33</v>
      </c>
      <c r="D4" s="5">
        <v>134.42</v>
      </c>
      <c r="E4" s="5">
        <v>3201</v>
      </c>
      <c r="F4" s="5">
        <v>6260</v>
      </c>
      <c r="G4" s="5">
        <v>3181</v>
      </c>
    </row>
    <row r="5" spans="1:7" ht="12.75">
      <c r="A5" s="2" t="s">
        <v>4</v>
      </c>
      <c r="B5" s="4"/>
      <c r="C5" s="5">
        <v>973.17</v>
      </c>
      <c r="D5" s="5">
        <v>110.44</v>
      </c>
      <c r="E5" s="5">
        <v>3803</v>
      </c>
      <c r="F5" s="5">
        <v>2967</v>
      </c>
      <c r="G5" s="5">
        <v>1681</v>
      </c>
    </row>
    <row r="6" spans="1:7" ht="21">
      <c r="A6" s="2" t="s">
        <v>5</v>
      </c>
      <c r="B6" s="4"/>
      <c r="C6" s="5">
        <v>506.83</v>
      </c>
      <c r="D6" s="5">
        <v>48.52</v>
      </c>
      <c r="E6" s="5">
        <v>1243</v>
      </c>
      <c r="F6" s="5">
        <v>2988</v>
      </c>
      <c r="G6" s="5">
        <v>1257</v>
      </c>
    </row>
    <row r="7" spans="1:7" ht="21">
      <c r="A7" s="2" t="s">
        <v>6</v>
      </c>
      <c r="B7" s="4"/>
      <c r="C7" s="5">
        <v>1208.5</v>
      </c>
      <c r="D7" s="5">
        <v>163.56</v>
      </c>
      <c r="E7" s="5">
        <v>1911</v>
      </c>
      <c r="F7" s="5">
        <v>9417</v>
      </c>
      <c r="G7" s="5">
        <v>3020</v>
      </c>
    </row>
    <row r="8" spans="1:7" ht="21">
      <c r="A8" s="2" t="s">
        <v>7</v>
      </c>
      <c r="B8" s="4"/>
      <c r="C8" s="5">
        <v>487.33</v>
      </c>
      <c r="D8" s="5">
        <v>48.48</v>
      </c>
      <c r="E8" s="5">
        <v>526</v>
      </c>
      <c r="F8" s="5">
        <v>2045</v>
      </c>
      <c r="G8" s="5">
        <v>1157</v>
      </c>
    </row>
    <row r="9" spans="1:7" ht="12.75">
      <c r="A9" s="2" t="s">
        <v>8</v>
      </c>
      <c r="B9" s="4"/>
      <c r="C9" s="5">
        <v>2539.33</v>
      </c>
      <c r="D9" s="5">
        <v>191.87</v>
      </c>
      <c r="E9" s="5">
        <v>4682</v>
      </c>
      <c r="F9" s="5">
        <v>4695</v>
      </c>
      <c r="G9" s="5">
        <v>3113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5.28125" style="0" customWidth="1"/>
    <col min="2" max="2" width="16.8515625" style="0" customWidth="1"/>
    <col min="4" max="4" width="14.00390625" style="19" customWidth="1"/>
    <col min="5" max="5" width="13.140625" style="0" customWidth="1"/>
    <col min="6" max="6" width="14.8515625" style="0" customWidth="1"/>
    <col min="8" max="8" width="4.7109375" style="27" customWidth="1"/>
    <col min="9" max="9" width="19.8515625" style="27" customWidth="1"/>
    <col min="10" max="10" width="13.7109375" style="27" customWidth="1"/>
    <col min="11" max="11" width="12.7109375" style="27" customWidth="1"/>
    <col min="12" max="12" width="11.00390625" style="27" customWidth="1"/>
    <col min="13" max="14" width="12.00390625" style="27" customWidth="1"/>
    <col min="15" max="16" width="17.421875" style="27" customWidth="1"/>
    <col min="17" max="17" width="9.140625" style="27" customWidth="1"/>
  </cols>
  <sheetData>
    <row r="1" spans="1:16" ht="33" customHeight="1">
      <c r="A1" s="50" t="s">
        <v>22</v>
      </c>
      <c r="B1" s="50"/>
      <c r="C1" s="50"/>
      <c r="D1" s="50"/>
      <c r="E1" s="50"/>
      <c r="F1" s="50"/>
      <c r="H1" s="54"/>
      <c r="I1" s="54"/>
      <c r="J1" s="54"/>
      <c r="K1" s="54"/>
      <c r="L1" s="54"/>
      <c r="M1" s="54"/>
      <c r="N1" s="54"/>
      <c r="O1" s="54"/>
      <c r="P1" s="54"/>
    </row>
    <row r="2" spans="1:16" ht="33" customHeight="1">
      <c r="A2" s="14" t="s">
        <v>23</v>
      </c>
      <c r="B2" s="51" t="s">
        <v>0</v>
      </c>
      <c r="C2" s="52"/>
      <c r="D2" s="14" t="s">
        <v>24</v>
      </c>
      <c r="E2" s="14" t="s">
        <v>25</v>
      </c>
      <c r="F2" s="14" t="s">
        <v>26</v>
      </c>
      <c r="H2" s="55" t="s">
        <v>38</v>
      </c>
      <c r="I2" s="55" t="s">
        <v>0</v>
      </c>
      <c r="J2" s="55" t="s">
        <v>39</v>
      </c>
      <c r="K2" s="55"/>
      <c r="L2" s="55"/>
      <c r="M2" s="55"/>
      <c r="N2" s="55"/>
      <c r="O2" s="55"/>
      <c r="P2" s="55"/>
    </row>
    <row r="3" spans="1:16" ht="34.5" customHeight="1">
      <c r="A3" s="15">
        <v>1</v>
      </c>
      <c r="B3" s="16" t="s">
        <v>27</v>
      </c>
      <c r="C3" s="15">
        <v>40</v>
      </c>
      <c r="D3" s="17">
        <v>4773.1</v>
      </c>
      <c r="E3" s="18">
        <v>128.95</v>
      </c>
      <c r="F3" s="18">
        <v>0</v>
      </c>
      <c r="H3" s="55"/>
      <c r="I3" s="55"/>
      <c r="J3" s="49" t="s">
        <v>41</v>
      </c>
      <c r="K3" s="49"/>
      <c r="L3" s="56" t="s">
        <v>42</v>
      </c>
      <c r="M3" s="48" t="s">
        <v>43</v>
      </c>
      <c r="N3" s="48"/>
      <c r="O3" s="49" t="s">
        <v>58</v>
      </c>
      <c r="P3" s="49"/>
    </row>
    <row r="4" spans="1:16" ht="33.75" customHeight="1">
      <c r="A4" s="15">
        <v>2</v>
      </c>
      <c r="B4" s="16" t="s">
        <v>27</v>
      </c>
      <c r="C4" s="15">
        <v>44</v>
      </c>
      <c r="D4" s="17">
        <v>2842.2</v>
      </c>
      <c r="E4" s="18">
        <v>96.49</v>
      </c>
      <c r="F4" s="18">
        <v>0</v>
      </c>
      <c r="H4" s="23"/>
      <c r="I4" s="23"/>
      <c r="J4" s="37" t="s">
        <v>48</v>
      </c>
      <c r="K4" s="37" t="s">
        <v>49</v>
      </c>
      <c r="L4" s="57"/>
      <c r="M4" s="37" t="s">
        <v>48</v>
      </c>
      <c r="N4" s="37" t="s">
        <v>49</v>
      </c>
      <c r="O4" s="37" t="s">
        <v>48</v>
      </c>
      <c r="P4" s="37" t="s">
        <v>49</v>
      </c>
    </row>
    <row r="5" spans="1:16" ht="31.5" customHeight="1">
      <c r="A5" s="15">
        <v>3</v>
      </c>
      <c r="B5" s="16" t="s">
        <v>27</v>
      </c>
      <c r="C5" s="15">
        <v>48</v>
      </c>
      <c r="D5" s="17">
        <v>3375.4300000000003</v>
      </c>
      <c r="E5" s="18">
        <v>99.6</v>
      </c>
      <c r="F5" s="18">
        <v>0</v>
      </c>
      <c r="H5" s="23">
        <v>1</v>
      </c>
      <c r="I5" s="31" t="s">
        <v>50</v>
      </c>
      <c r="J5" s="32">
        <v>1920</v>
      </c>
      <c r="K5" s="33">
        <v>1080</v>
      </c>
      <c r="L5" s="32"/>
      <c r="M5" s="32">
        <v>1153</v>
      </c>
      <c r="N5" s="32">
        <v>247</v>
      </c>
      <c r="O5" s="33">
        <f>J5+L5+M5</f>
        <v>3073</v>
      </c>
      <c r="P5" s="33">
        <f>K5+N5</f>
        <v>1327</v>
      </c>
    </row>
    <row r="6" spans="1:16" ht="33" customHeight="1">
      <c r="A6" s="15">
        <v>4</v>
      </c>
      <c r="B6" s="16" t="s">
        <v>27</v>
      </c>
      <c r="C6" s="15">
        <v>54</v>
      </c>
      <c r="D6" s="17">
        <v>3780.82</v>
      </c>
      <c r="E6" s="18">
        <v>85.51</v>
      </c>
      <c r="F6" s="18">
        <v>0</v>
      </c>
      <c r="H6" s="23">
        <v>2</v>
      </c>
      <c r="I6" s="31" t="s">
        <v>51</v>
      </c>
      <c r="J6" s="33">
        <v>6080</v>
      </c>
      <c r="K6" s="33">
        <v>3900</v>
      </c>
      <c r="L6" s="33">
        <v>97</v>
      </c>
      <c r="M6" s="33">
        <v>2900</v>
      </c>
      <c r="N6" s="33">
        <v>820</v>
      </c>
      <c r="O6" s="33">
        <f aca="true" t="shared" si="0" ref="O6:O12">J6+L6+M6</f>
        <v>9077</v>
      </c>
      <c r="P6" s="33">
        <f aca="true" t="shared" si="1" ref="P6:P12">K6+N6</f>
        <v>4720</v>
      </c>
    </row>
    <row r="7" spans="1:16" ht="30" customHeight="1">
      <c r="A7" s="15">
        <v>5</v>
      </c>
      <c r="B7" s="16" t="s">
        <v>28</v>
      </c>
      <c r="C7" s="15" t="s">
        <v>29</v>
      </c>
      <c r="D7" s="17">
        <v>1057.56</v>
      </c>
      <c r="E7" s="18">
        <v>42.02</v>
      </c>
      <c r="F7" s="18">
        <v>0</v>
      </c>
      <c r="H7" s="23">
        <v>3</v>
      </c>
      <c r="I7" s="31" t="s">
        <v>52</v>
      </c>
      <c r="J7" s="33">
        <v>1528</v>
      </c>
      <c r="K7" s="33">
        <v>1059</v>
      </c>
      <c r="L7" s="33">
        <v>29</v>
      </c>
      <c r="M7" s="33">
        <v>683</v>
      </c>
      <c r="N7" s="33">
        <v>195</v>
      </c>
      <c r="O7" s="33">
        <f t="shared" si="0"/>
        <v>2240</v>
      </c>
      <c r="P7" s="33">
        <f t="shared" si="1"/>
        <v>1254</v>
      </c>
    </row>
    <row r="8" spans="1:16" ht="31.5" customHeight="1">
      <c r="A8" s="15">
        <v>6</v>
      </c>
      <c r="B8" s="16" t="s">
        <v>28</v>
      </c>
      <c r="C8" s="15" t="s">
        <v>30</v>
      </c>
      <c r="D8" s="17">
        <v>2476.6099999999997</v>
      </c>
      <c r="E8" s="18">
        <v>75.86</v>
      </c>
      <c r="F8" s="18">
        <v>0</v>
      </c>
      <c r="H8" s="23">
        <v>4</v>
      </c>
      <c r="I8" s="31" t="s">
        <v>53</v>
      </c>
      <c r="J8" s="33">
        <v>709</v>
      </c>
      <c r="K8" s="33">
        <v>1598</v>
      </c>
      <c r="L8" s="33">
        <v>97</v>
      </c>
      <c r="M8" s="33">
        <v>2613</v>
      </c>
      <c r="N8" s="33">
        <v>767</v>
      </c>
      <c r="O8" s="33">
        <f t="shared" si="0"/>
        <v>3419</v>
      </c>
      <c r="P8" s="33">
        <f t="shared" si="1"/>
        <v>2365</v>
      </c>
    </row>
    <row r="9" spans="1:16" ht="30" customHeight="1">
      <c r="A9" s="15">
        <v>7</v>
      </c>
      <c r="B9" s="16" t="s">
        <v>28</v>
      </c>
      <c r="C9" s="15" t="s">
        <v>31</v>
      </c>
      <c r="D9" s="17">
        <v>566.5</v>
      </c>
      <c r="E9" s="18">
        <v>25.16</v>
      </c>
      <c r="F9" s="18">
        <v>0</v>
      </c>
      <c r="H9" s="23">
        <v>5</v>
      </c>
      <c r="I9" s="31" t="s">
        <v>54</v>
      </c>
      <c r="J9" s="33">
        <v>380</v>
      </c>
      <c r="K9" s="33">
        <v>1070</v>
      </c>
      <c r="L9" s="33">
        <v>87</v>
      </c>
      <c r="M9" s="32">
        <v>2610</v>
      </c>
      <c r="N9" s="33">
        <v>810</v>
      </c>
      <c r="O9" s="33">
        <f t="shared" si="0"/>
        <v>3077</v>
      </c>
      <c r="P9" s="33">
        <f t="shared" si="1"/>
        <v>1880</v>
      </c>
    </row>
    <row r="10" spans="1:16" ht="30" customHeight="1">
      <c r="A10" s="15">
        <v>8</v>
      </c>
      <c r="B10" s="16" t="s">
        <v>28</v>
      </c>
      <c r="C10" s="15">
        <v>39</v>
      </c>
      <c r="D10" s="17">
        <v>4770.59</v>
      </c>
      <c r="E10" s="18">
        <v>139.2</v>
      </c>
      <c r="F10" s="18">
        <v>0</v>
      </c>
      <c r="H10" s="23">
        <v>6</v>
      </c>
      <c r="I10" s="31" t="s">
        <v>55</v>
      </c>
      <c r="J10" s="33">
        <v>4752</v>
      </c>
      <c r="K10" s="33">
        <v>2681</v>
      </c>
      <c r="L10" s="33"/>
      <c r="M10" s="33">
        <v>1674</v>
      </c>
      <c r="N10" s="33">
        <v>456</v>
      </c>
      <c r="O10" s="33">
        <f t="shared" si="0"/>
        <v>6426</v>
      </c>
      <c r="P10" s="33">
        <f t="shared" si="1"/>
        <v>3137</v>
      </c>
    </row>
    <row r="11" spans="8:16" ht="15">
      <c r="H11" s="23">
        <v>7</v>
      </c>
      <c r="I11" s="31" t="s">
        <v>56</v>
      </c>
      <c r="J11" s="33">
        <v>4195</v>
      </c>
      <c r="K11" s="33">
        <v>2602</v>
      </c>
      <c r="L11" s="33"/>
      <c r="M11" s="33">
        <v>2180</v>
      </c>
      <c r="N11" s="33">
        <v>734</v>
      </c>
      <c r="O11" s="33">
        <f t="shared" si="0"/>
        <v>6375</v>
      </c>
      <c r="P11" s="33">
        <f t="shared" si="1"/>
        <v>3336</v>
      </c>
    </row>
    <row r="12" spans="8:16" ht="15">
      <c r="H12" s="23">
        <v>8</v>
      </c>
      <c r="I12" s="31" t="s">
        <v>57</v>
      </c>
      <c r="J12" s="33">
        <v>557</v>
      </c>
      <c r="K12" s="33">
        <v>1124</v>
      </c>
      <c r="L12" s="33">
        <v>58</v>
      </c>
      <c r="M12" s="33">
        <v>1897</v>
      </c>
      <c r="N12" s="33">
        <v>502</v>
      </c>
      <c r="O12" s="33">
        <f t="shared" si="0"/>
        <v>2512</v>
      </c>
      <c r="P12" s="33">
        <f t="shared" si="1"/>
        <v>1626</v>
      </c>
    </row>
    <row r="13" spans="1:16" ht="38.25" customHeight="1">
      <c r="A13" s="53"/>
      <c r="B13" s="53"/>
      <c r="C13" s="53"/>
      <c r="H13" s="23">
        <v>9</v>
      </c>
      <c r="I13" s="40" t="s">
        <v>58</v>
      </c>
      <c r="J13" s="41">
        <f aca="true" t="shared" si="2" ref="J13:P13">SUM(J5:J12)</f>
        <v>20121</v>
      </c>
      <c r="K13" s="41">
        <f t="shared" si="2"/>
        <v>15114</v>
      </c>
      <c r="L13" s="41">
        <f t="shared" si="2"/>
        <v>368</v>
      </c>
      <c r="M13" s="41">
        <f t="shared" si="2"/>
        <v>15710</v>
      </c>
      <c r="N13" s="41">
        <f t="shared" si="2"/>
        <v>4531</v>
      </c>
      <c r="O13" s="41">
        <f t="shared" si="2"/>
        <v>36199</v>
      </c>
      <c r="P13" s="41">
        <f t="shared" si="2"/>
        <v>19645</v>
      </c>
    </row>
  </sheetData>
  <sheetProtection/>
  <mergeCells count="11">
    <mergeCell ref="L3:L4"/>
    <mergeCell ref="M3:N3"/>
    <mergeCell ref="O3:P3"/>
    <mergeCell ref="A1:F1"/>
    <mergeCell ref="B2:C2"/>
    <mergeCell ref="A13:C13"/>
    <mergeCell ref="H1:P1"/>
    <mergeCell ref="H2:H3"/>
    <mergeCell ref="I2:I3"/>
    <mergeCell ref="J2:P2"/>
    <mergeCell ref="J3:K3"/>
  </mergeCells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3"/>
  <sheetViews>
    <sheetView showGridLines="0" zoomScalePageLayoutView="0" workbookViewId="0" topLeftCell="A1">
      <selection activeCell="H1" sqref="H1:P1"/>
    </sheetView>
  </sheetViews>
  <sheetFormatPr defaultColWidth="9.140625" defaultRowHeight="12.75"/>
  <cols>
    <col min="1" max="1" width="6.28125" style="0" customWidth="1"/>
    <col min="2" max="2" width="18.57421875" style="0" customWidth="1"/>
    <col min="4" max="4" width="12.8515625" style="19" customWidth="1"/>
    <col min="5" max="5" width="11.421875" style="0" customWidth="1"/>
    <col min="6" max="6" width="12.28125" style="0" customWidth="1"/>
    <col min="8" max="8" width="4.7109375" style="27" customWidth="1"/>
    <col min="9" max="9" width="19.8515625" style="27" customWidth="1"/>
    <col min="10" max="10" width="13.7109375" style="27" customWidth="1"/>
    <col min="11" max="11" width="12.7109375" style="27" customWidth="1"/>
    <col min="12" max="12" width="11.00390625" style="27" customWidth="1"/>
    <col min="13" max="14" width="12.00390625" style="27" customWidth="1"/>
    <col min="15" max="15" width="16.00390625" style="38" customWidth="1"/>
    <col min="16" max="16" width="17.140625" style="38" customWidth="1"/>
    <col min="17" max="17" width="13.28125" style="27" customWidth="1"/>
  </cols>
  <sheetData>
    <row r="1" spans="1:16" ht="31.5" customHeight="1">
      <c r="A1" s="50" t="s">
        <v>32</v>
      </c>
      <c r="B1" s="50"/>
      <c r="C1" s="50"/>
      <c r="D1" s="50"/>
      <c r="E1" s="50"/>
      <c r="F1" s="50"/>
      <c r="H1" s="54"/>
      <c r="I1" s="54"/>
      <c r="J1" s="54"/>
      <c r="K1" s="54"/>
      <c r="L1" s="54"/>
      <c r="M1" s="54"/>
      <c r="N1" s="54"/>
      <c r="O1" s="54"/>
      <c r="P1" s="54"/>
    </row>
    <row r="2" spans="1:16" ht="78.75" customHeight="1">
      <c r="A2" s="14" t="s">
        <v>23</v>
      </c>
      <c r="B2" s="51" t="s">
        <v>0</v>
      </c>
      <c r="C2" s="52"/>
      <c r="D2" s="14" t="s">
        <v>24</v>
      </c>
      <c r="E2" s="14" t="s">
        <v>25</v>
      </c>
      <c r="F2" s="14" t="s">
        <v>26</v>
      </c>
      <c r="H2" s="55" t="s">
        <v>38</v>
      </c>
      <c r="I2" s="55" t="s">
        <v>0</v>
      </c>
      <c r="J2" s="55" t="s">
        <v>39</v>
      </c>
      <c r="K2" s="55"/>
      <c r="L2" s="55"/>
      <c r="M2" s="55"/>
      <c r="N2" s="55"/>
      <c r="O2" s="55"/>
      <c r="P2" s="55"/>
    </row>
    <row r="3" spans="1:16" ht="28.5" customHeight="1">
      <c r="A3" s="15">
        <v>1</v>
      </c>
      <c r="B3" s="16" t="s">
        <v>27</v>
      </c>
      <c r="C3" s="15">
        <v>40</v>
      </c>
      <c r="D3" s="17">
        <v>4383</v>
      </c>
      <c r="E3" s="18">
        <v>99.39</v>
      </c>
      <c r="F3" s="18">
        <v>0</v>
      </c>
      <c r="H3" s="55"/>
      <c r="I3" s="55"/>
      <c r="J3" s="49" t="s">
        <v>41</v>
      </c>
      <c r="K3" s="49"/>
      <c r="L3" s="56" t="s">
        <v>42</v>
      </c>
      <c r="M3" s="48" t="s">
        <v>43</v>
      </c>
      <c r="N3" s="48"/>
      <c r="O3" s="49" t="s">
        <v>58</v>
      </c>
      <c r="P3" s="49"/>
    </row>
    <row r="4" spans="1:16" ht="30" customHeight="1">
      <c r="A4" s="15">
        <v>2</v>
      </c>
      <c r="B4" s="16" t="s">
        <v>27</v>
      </c>
      <c r="C4" s="15">
        <v>44</v>
      </c>
      <c r="D4" s="17">
        <v>2623.4579999999996</v>
      </c>
      <c r="E4" s="18">
        <v>53.42</v>
      </c>
      <c r="F4" s="18">
        <v>0</v>
      </c>
      <c r="H4" s="23"/>
      <c r="I4" s="23"/>
      <c r="J4" s="37" t="s">
        <v>48</v>
      </c>
      <c r="K4" s="37" t="s">
        <v>49</v>
      </c>
      <c r="L4" s="57"/>
      <c r="M4" s="37" t="s">
        <v>48</v>
      </c>
      <c r="N4" s="37" t="s">
        <v>49</v>
      </c>
      <c r="O4" s="30" t="s">
        <v>48</v>
      </c>
      <c r="P4" s="30" t="s">
        <v>49</v>
      </c>
    </row>
    <row r="5" spans="1:17" ht="33" customHeight="1">
      <c r="A5" s="15">
        <v>3</v>
      </c>
      <c r="B5" s="16" t="s">
        <v>27</v>
      </c>
      <c r="C5" s="15">
        <v>48</v>
      </c>
      <c r="D5" s="17">
        <v>3200</v>
      </c>
      <c r="E5" s="18">
        <v>56.79</v>
      </c>
      <c r="F5" s="18">
        <v>0</v>
      </c>
      <c r="H5" s="23">
        <v>1</v>
      </c>
      <c r="I5" s="31" t="s">
        <v>50</v>
      </c>
      <c r="J5" s="32">
        <v>1280</v>
      </c>
      <c r="K5" s="33">
        <v>680</v>
      </c>
      <c r="L5" s="32"/>
      <c r="M5" s="32">
        <v>848</v>
      </c>
      <c r="N5" s="32">
        <v>207</v>
      </c>
      <c r="O5" s="34">
        <f>J5+L5+M5</f>
        <v>2128</v>
      </c>
      <c r="P5" s="34">
        <f>K5+N5</f>
        <v>887</v>
      </c>
      <c r="Q5" s="36"/>
    </row>
    <row r="6" spans="1:17" ht="30.75" customHeight="1">
      <c r="A6" s="15">
        <v>4</v>
      </c>
      <c r="B6" s="16" t="s">
        <v>27</v>
      </c>
      <c r="C6" s="15">
        <v>54</v>
      </c>
      <c r="D6" s="17">
        <v>3714.01</v>
      </c>
      <c r="E6" s="18">
        <v>87.23</v>
      </c>
      <c r="F6" s="18">
        <v>0</v>
      </c>
      <c r="H6" s="23">
        <v>2</v>
      </c>
      <c r="I6" s="31" t="s">
        <v>51</v>
      </c>
      <c r="J6" s="33">
        <v>4340</v>
      </c>
      <c r="K6" s="33">
        <v>2760</v>
      </c>
      <c r="L6" s="33">
        <v>97</v>
      </c>
      <c r="M6" s="33">
        <v>1920</v>
      </c>
      <c r="N6" s="33">
        <v>1300</v>
      </c>
      <c r="O6" s="34">
        <f aca="true" t="shared" si="0" ref="O6:O12">J6+L6+M6</f>
        <v>6357</v>
      </c>
      <c r="P6" s="34">
        <f aca="true" t="shared" si="1" ref="P6:P12">K6+N6</f>
        <v>4060</v>
      </c>
      <c r="Q6" s="36"/>
    </row>
    <row r="7" spans="1:17" ht="30.75" customHeight="1">
      <c r="A7" s="15">
        <v>5</v>
      </c>
      <c r="B7" s="16" t="s">
        <v>28</v>
      </c>
      <c r="C7" s="15" t="s">
        <v>29</v>
      </c>
      <c r="D7" s="17">
        <v>1230</v>
      </c>
      <c r="E7" s="18">
        <v>38.14</v>
      </c>
      <c r="F7" s="18">
        <v>0</v>
      </c>
      <c r="H7" s="23">
        <v>3</v>
      </c>
      <c r="I7" s="31" t="s">
        <v>52</v>
      </c>
      <c r="J7" s="33">
        <v>1114</v>
      </c>
      <c r="K7" s="33">
        <v>811</v>
      </c>
      <c r="L7" s="33">
        <v>29</v>
      </c>
      <c r="M7" s="33">
        <v>518</v>
      </c>
      <c r="N7" s="33">
        <v>157</v>
      </c>
      <c r="O7" s="34">
        <f t="shared" si="0"/>
        <v>1661</v>
      </c>
      <c r="P7" s="34">
        <f t="shared" si="1"/>
        <v>968</v>
      </c>
      <c r="Q7" s="36"/>
    </row>
    <row r="8" spans="1:17" ht="30" customHeight="1">
      <c r="A8" s="15">
        <v>6</v>
      </c>
      <c r="B8" s="16" t="s">
        <v>28</v>
      </c>
      <c r="C8" s="15" t="s">
        <v>30</v>
      </c>
      <c r="D8" s="17">
        <v>2329.62</v>
      </c>
      <c r="E8" s="18">
        <v>41.48</v>
      </c>
      <c r="F8" s="18">
        <v>0</v>
      </c>
      <c r="H8" s="23">
        <v>4</v>
      </c>
      <c r="I8" s="31" t="s">
        <v>53</v>
      </c>
      <c r="J8" s="33">
        <v>505</v>
      </c>
      <c r="K8" s="33">
        <v>828</v>
      </c>
      <c r="L8" s="33">
        <v>97</v>
      </c>
      <c r="M8" s="33">
        <v>1971</v>
      </c>
      <c r="N8" s="33">
        <v>564</v>
      </c>
      <c r="O8" s="34">
        <f t="shared" si="0"/>
        <v>2573</v>
      </c>
      <c r="P8" s="34">
        <f t="shared" si="1"/>
        <v>1392</v>
      </c>
      <c r="Q8" s="36"/>
    </row>
    <row r="9" spans="1:17" ht="27" customHeight="1">
      <c r="A9" s="15">
        <v>7</v>
      </c>
      <c r="B9" s="16" t="s">
        <v>28</v>
      </c>
      <c r="C9" s="15" t="s">
        <v>31</v>
      </c>
      <c r="D9" s="17">
        <v>507</v>
      </c>
      <c r="E9" s="18">
        <v>14.79</v>
      </c>
      <c r="F9" s="18">
        <v>0</v>
      </c>
      <c r="H9" s="23">
        <v>5</v>
      </c>
      <c r="I9" s="31" t="s">
        <v>54</v>
      </c>
      <c r="J9" s="33">
        <v>190</v>
      </c>
      <c r="K9" s="33">
        <v>700</v>
      </c>
      <c r="L9" s="33">
        <v>87</v>
      </c>
      <c r="M9" s="32">
        <v>2160</v>
      </c>
      <c r="N9" s="33">
        <v>690</v>
      </c>
      <c r="O9" s="34">
        <f t="shared" si="0"/>
        <v>2437</v>
      </c>
      <c r="P9" s="34">
        <f t="shared" si="1"/>
        <v>1390</v>
      </c>
      <c r="Q9" s="36"/>
    </row>
    <row r="10" spans="1:17" ht="27.75" customHeight="1">
      <c r="A10" s="15">
        <v>8</v>
      </c>
      <c r="B10" s="16" t="s">
        <v>28</v>
      </c>
      <c r="C10" s="15">
        <v>39</v>
      </c>
      <c r="D10" s="17">
        <v>4938.99</v>
      </c>
      <c r="E10" s="18">
        <v>78.62</v>
      </c>
      <c r="F10" s="18">
        <v>0</v>
      </c>
      <c r="H10" s="23">
        <v>6</v>
      </c>
      <c r="I10" s="31" t="s">
        <v>55</v>
      </c>
      <c r="J10" s="33">
        <v>3499</v>
      </c>
      <c r="K10" s="33">
        <v>1867</v>
      </c>
      <c r="L10" s="33"/>
      <c r="M10" s="33">
        <v>1273</v>
      </c>
      <c r="N10" s="33">
        <v>366</v>
      </c>
      <c r="O10" s="34">
        <f t="shared" si="0"/>
        <v>4772</v>
      </c>
      <c r="P10" s="34">
        <f t="shared" si="1"/>
        <v>2233</v>
      </c>
      <c r="Q10" s="36"/>
    </row>
    <row r="11" spans="8:17" ht="15.75">
      <c r="H11" s="23">
        <v>7</v>
      </c>
      <c r="I11" s="31" t="s">
        <v>56</v>
      </c>
      <c r="J11" s="33">
        <v>3095</v>
      </c>
      <c r="K11" s="33">
        <v>1837</v>
      </c>
      <c r="L11" s="33"/>
      <c r="M11" s="33">
        <v>1739</v>
      </c>
      <c r="N11" s="33">
        <v>602</v>
      </c>
      <c r="O11" s="34">
        <f t="shared" si="0"/>
        <v>4834</v>
      </c>
      <c r="P11" s="34">
        <f t="shared" si="1"/>
        <v>2439</v>
      </c>
      <c r="Q11" s="36"/>
    </row>
    <row r="12" spans="8:17" ht="15.75">
      <c r="H12" s="23">
        <v>8</v>
      </c>
      <c r="I12" s="31" t="s">
        <v>57</v>
      </c>
      <c r="J12" s="33">
        <v>398</v>
      </c>
      <c r="K12" s="33">
        <v>713</v>
      </c>
      <c r="L12" s="33">
        <v>58</v>
      </c>
      <c r="M12" s="33">
        <v>1365</v>
      </c>
      <c r="N12" s="33">
        <v>379</v>
      </c>
      <c r="O12" s="34">
        <f t="shared" si="0"/>
        <v>1821</v>
      </c>
      <c r="P12" s="34">
        <f t="shared" si="1"/>
        <v>1092</v>
      </c>
      <c r="Q12" s="36"/>
    </row>
    <row r="13" spans="1:3" ht="36" customHeight="1">
      <c r="A13" s="53"/>
      <c r="B13" s="53"/>
      <c r="C13" s="53"/>
    </row>
  </sheetData>
  <sheetProtection/>
  <mergeCells count="11">
    <mergeCell ref="L3:L4"/>
    <mergeCell ref="M3:N3"/>
    <mergeCell ref="O3:P3"/>
    <mergeCell ref="A1:F1"/>
    <mergeCell ref="B2:C2"/>
    <mergeCell ref="A13:C13"/>
    <mergeCell ref="H1:P1"/>
    <mergeCell ref="H2:H3"/>
    <mergeCell ref="I2:I3"/>
    <mergeCell ref="J2:P2"/>
    <mergeCell ref="J3:K3"/>
  </mergeCells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4"/>
  <sheetViews>
    <sheetView showGridLines="0" zoomScalePageLayoutView="0" workbookViewId="0" topLeftCell="A1">
      <selection activeCell="H1" sqref="H1:P1"/>
    </sheetView>
  </sheetViews>
  <sheetFormatPr defaultColWidth="9.140625" defaultRowHeight="12.75"/>
  <cols>
    <col min="1" max="1" width="4.140625" style="0" customWidth="1"/>
    <col min="2" max="2" width="16.00390625" style="0" customWidth="1"/>
    <col min="4" max="4" width="13.28125" style="19" customWidth="1"/>
    <col min="5" max="5" width="14.421875" style="0" customWidth="1"/>
    <col min="6" max="6" width="14.57421875" style="0" customWidth="1"/>
    <col min="8" max="8" width="4.7109375" style="27" customWidth="1"/>
    <col min="9" max="9" width="19.8515625" style="27" customWidth="1"/>
    <col min="10" max="10" width="13.7109375" style="27" customWidth="1"/>
    <col min="11" max="11" width="12.7109375" style="27" customWidth="1"/>
    <col min="12" max="12" width="11.00390625" style="27" customWidth="1"/>
    <col min="13" max="14" width="12.00390625" style="27" customWidth="1"/>
    <col min="15" max="15" width="17.421875" style="38" customWidth="1"/>
    <col min="16" max="16" width="16.28125" style="38" customWidth="1"/>
    <col min="17" max="17" width="16.00390625" style="27" hidden="1" customWidth="1"/>
    <col min="18" max="18" width="13.140625" style="27" hidden="1" customWidth="1"/>
    <col min="19" max="19" width="15.8515625" style="27" hidden="1" customWidth="1"/>
    <col min="20" max="20" width="11.421875" style="27" customWidth="1"/>
  </cols>
  <sheetData>
    <row r="1" spans="1:19" ht="33" customHeight="1">
      <c r="A1" s="50" t="s">
        <v>33</v>
      </c>
      <c r="B1" s="50"/>
      <c r="C1" s="50"/>
      <c r="D1" s="50"/>
      <c r="E1" s="50"/>
      <c r="F1" s="50"/>
      <c r="H1" s="54"/>
      <c r="I1" s="54"/>
      <c r="J1" s="54"/>
      <c r="K1" s="54"/>
      <c r="L1" s="54"/>
      <c r="M1" s="54"/>
      <c r="N1" s="54"/>
      <c r="O1" s="54"/>
      <c r="P1" s="54"/>
      <c r="Q1" s="39"/>
      <c r="R1" s="39"/>
      <c r="S1" s="39"/>
    </row>
    <row r="2" spans="1:19" ht="75.75" customHeight="1">
      <c r="A2" s="14" t="s">
        <v>23</v>
      </c>
      <c r="B2" s="51" t="s">
        <v>0</v>
      </c>
      <c r="C2" s="52"/>
      <c r="D2" s="14" t="s">
        <v>24</v>
      </c>
      <c r="E2" s="14" t="s">
        <v>25</v>
      </c>
      <c r="F2" s="14" t="s">
        <v>26</v>
      </c>
      <c r="H2" s="55" t="s">
        <v>38</v>
      </c>
      <c r="I2" s="55" t="s">
        <v>0</v>
      </c>
      <c r="J2" s="55" t="s">
        <v>39</v>
      </c>
      <c r="K2" s="55"/>
      <c r="L2" s="55"/>
      <c r="M2" s="55"/>
      <c r="N2" s="55"/>
      <c r="O2" s="55"/>
      <c r="P2" s="55"/>
      <c r="Q2" s="24"/>
      <c r="R2" s="25" t="s">
        <v>40</v>
      </c>
      <c r="S2" s="26"/>
    </row>
    <row r="3" spans="1:20" ht="28.5" customHeight="1">
      <c r="A3" s="15">
        <v>1</v>
      </c>
      <c r="B3" s="16" t="s">
        <v>27</v>
      </c>
      <c r="C3" s="15">
        <v>40</v>
      </c>
      <c r="D3" s="17">
        <v>4243.1900000000005</v>
      </c>
      <c r="E3" s="18">
        <v>133.85</v>
      </c>
      <c r="F3" s="18">
        <v>0</v>
      </c>
      <c r="H3" s="55"/>
      <c r="I3" s="55"/>
      <c r="J3" s="49" t="s">
        <v>41</v>
      </c>
      <c r="K3" s="49"/>
      <c r="L3" s="56" t="s">
        <v>42</v>
      </c>
      <c r="M3" s="48" t="s">
        <v>43</v>
      </c>
      <c r="N3" s="48"/>
      <c r="O3" s="49" t="s">
        <v>58</v>
      </c>
      <c r="P3" s="49"/>
      <c r="Q3" s="58" t="s">
        <v>45</v>
      </c>
      <c r="R3" s="58" t="s">
        <v>46</v>
      </c>
      <c r="S3" s="58" t="s">
        <v>47</v>
      </c>
      <c r="T3" s="29"/>
    </row>
    <row r="4" spans="1:19" ht="28.5" customHeight="1">
      <c r="A4" s="15">
        <v>2</v>
      </c>
      <c r="B4" s="16" t="s">
        <v>27</v>
      </c>
      <c r="C4" s="15">
        <v>44</v>
      </c>
      <c r="D4" s="17">
        <v>1981.65</v>
      </c>
      <c r="E4" s="18">
        <v>93.85</v>
      </c>
      <c r="F4" s="18">
        <v>0</v>
      </c>
      <c r="H4" s="23"/>
      <c r="I4" s="23"/>
      <c r="J4" s="37" t="s">
        <v>48</v>
      </c>
      <c r="K4" s="37" t="s">
        <v>49</v>
      </c>
      <c r="L4" s="57"/>
      <c r="M4" s="37" t="s">
        <v>48</v>
      </c>
      <c r="N4" s="37" t="s">
        <v>49</v>
      </c>
      <c r="O4" s="30" t="s">
        <v>48</v>
      </c>
      <c r="P4" s="30" t="s">
        <v>49</v>
      </c>
      <c r="Q4" s="59"/>
      <c r="R4" s="59"/>
      <c r="S4" s="59"/>
    </row>
    <row r="5" spans="1:20" ht="27" customHeight="1">
      <c r="A5" s="15">
        <v>3</v>
      </c>
      <c r="B5" s="16" t="s">
        <v>27</v>
      </c>
      <c r="C5" s="15">
        <v>48</v>
      </c>
      <c r="D5" s="17">
        <v>2561.47</v>
      </c>
      <c r="E5" s="18">
        <v>100.79</v>
      </c>
      <c r="F5" s="18">
        <v>0</v>
      </c>
      <c r="H5" s="23">
        <v>1</v>
      </c>
      <c r="I5" s="31" t="s">
        <v>50</v>
      </c>
      <c r="J5" s="32">
        <v>1380</v>
      </c>
      <c r="K5" s="33">
        <v>740</v>
      </c>
      <c r="L5" s="32"/>
      <c r="M5" s="32">
        <v>950</v>
      </c>
      <c r="N5" s="32">
        <v>225</v>
      </c>
      <c r="O5" s="34">
        <f>J5+L5+M5</f>
        <v>2330</v>
      </c>
      <c r="P5" s="34">
        <f>K5+N5</f>
        <v>965</v>
      </c>
      <c r="Q5" s="35" t="e">
        <f>#REF!+#REF!</f>
        <v>#REF!</v>
      </c>
      <c r="R5" s="35" t="e">
        <f>Q5+#REF!</f>
        <v>#REF!</v>
      </c>
      <c r="S5" s="35" t="e">
        <f>R5/118*100</f>
        <v>#REF!</v>
      </c>
      <c r="T5" s="36"/>
    </row>
    <row r="6" spans="1:20" ht="27.75" customHeight="1">
      <c r="A6" s="15">
        <v>4</v>
      </c>
      <c r="B6" s="16" t="s">
        <v>27</v>
      </c>
      <c r="C6" s="15">
        <v>54</v>
      </c>
      <c r="D6" s="17">
        <v>2983.37</v>
      </c>
      <c r="E6" s="18">
        <v>93.98</v>
      </c>
      <c r="F6" s="18">
        <v>0</v>
      </c>
      <c r="H6" s="23">
        <v>2</v>
      </c>
      <c r="I6" s="31" t="s">
        <v>51</v>
      </c>
      <c r="J6" s="33">
        <v>5550</v>
      </c>
      <c r="K6" s="33">
        <v>3560</v>
      </c>
      <c r="L6" s="33">
        <v>94</v>
      </c>
      <c r="M6" s="33">
        <v>2480</v>
      </c>
      <c r="N6" s="33">
        <v>1820</v>
      </c>
      <c r="O6" s="34">
        <f aca="true" t="shared" si="0" ref="O6:O12">J6+L6+M6</f>
        <v>8124</v>
      </c>
      <c r="P6" s="34">
        <f aca="true" t="shared" si="1" ref="P6:P12">K6+N6</f>
        <v>5380</v>
      </c>
      <c r="Q6" s="35" t="e">
        <f>#REF!+#REF!</f>
        <v>#REF!</v>
      </c>
      <c r="R6" s="35" t="e">
        <f>Q6+#REF!</f>
        <v>#REF!</v>
      </c>
      <c r="S6" s="35" t="e">
        <f aca="true" t="shared" si="2" ref="S6:S12">R6/118*100</f>
        <v>#REF!</v>
      </c>
      <c r="T6" s="36"/>
    </row>
    <row r="7" spans="1:20" ht="31.5" customHeight="1">
      <c r="A7" s="15">
        <v>5</v>
      </c>
      <c r="B7" s="16" t="s">
        <v>28</v>
      </c>
      <c r="C7" s="15" t="s">
        <v>29</v>
      </c>
      <c r="D7" s="17">
        <v>968.42</v>
      </c>
      <c r="E7" s="18">
        <v>30.96</v>
      </c>
      <c r="F7" s="18">
        <v>0</v>
      </c>
      <c r="H7" s="23">
        <v>3</v>
      </c>
      <c r="I7" s="31" t="s">
        <v>52</v>
      </c>
      <c r="J7" s="33">
        <v>1414</v>
      </c>
      <c r="K7" s="33">
        <v>992</v>
      </c>
      <c r="L7" s="33">
        <v>28</v>
      </c>
      <c r="M7" s="33">
        <v>676</v>
      </c>
      <c r="N7" s="33">
        <v>199</v>
      </c>
      <c r="O7" s="34">
        <f t="shared" si="0"/>
        <v>2118</v>
      </c>
      <c r="P7" s="34">
        <f t="shared" si="1"/>
        <v>1191</v>
      </c>
      <c r="Q7" s="35" t="e">
        <f>#REF!+#REF!</f>
        <v>#REF!</v>
      </c>
      <c r="R7" s="35" t="e">
        <f>Q7+#REF!</f>
        <v>#REF!</v>
      </c>
      <c r="S7" s="35" t="e">
        <f t="shared" si="2"/>
        <v>#REF!</v>
      </c>
      <c r="T7" s="36"/>
    </row>
    <row r="8" spans="1:20" ht="27" customHeight="1">
      <c r="A8" s="15">
        <v>6</v>
      </c>
      <c r="B8" s="16" t="s">
        <v>28</v>
      </c>
      <c r="C8" s="15" t="s">
        <v>30</v>
      </c>
      <c r="D8" s="17">
        <v>2351.15</v>
      </c>
      <c r="E8" s="18">
        <v>72.26</v>
      </c>
      <c r="F8" s="18">
        <v>0</v>
      </c>
      <c r="H8" s="23">
        <v>4</v>
      </c>
      <c r="I8" s="31" t="s">
        <v>53</v>
      </c>
      <c r="J8" s="33">
        <v>552</v>
      </c>
      <c r="K8" s="33">
        <v>1664</v>
      </c>
      <c r="L8" s="33">
        <v>94</v>
      </c>
      <c r="M8" s="33">
        <v>2402</v>
      </c>
      <c r="N8" s="33">
        <v>679</v>
      </c>
      <c r="O8" s="34">
        <f t="shared" si="0"/>
        <v>3048</v>
      </c>
      <c r="P8" s="34">
        <f t="shared" si="1"/>
        <v>2343</v>
      </c>
      <c r="Q8" s="35" t="e">
        <f>#REF!+#REF!</f>
        <v>#REF!</v>
      </c>
      <c r="R8" s="35" t="e">
        <f>Q8+#REF!</f>
        <v>#REF!</v>
      </c>
      <c r="S8" s="35" t="e">
        <f t="shared" si="2"/>
        <v>#REF!</v>
      </c>
      <c r="T8" s="36"/>
    </row>
    <row r="9" spans="1:20" ht="30" customHeight="1">
      <c r="A9" s="15">
        <v>7</v>
      </c>
      <c r="B9" s="16" t="s">
        <v>28</v>
      </c>
      <c r="C9" s="15" t="s">
        <v>31</v>
      </c>
      <c r="D9" s="17">
        <v>555.64</v>
      </c>
      <c r="E9" s="18">
        <v>30.36</v>
      </c>
      <c r="F9" s="18">
        <v>0</v>
      </c>
      <c r="H9" s="23">
        <v>5</v>
      </c>
      <c r="I9" s="31" t="s">
        <v>54</v>
      </c>
      <c r="J9" s="33">
        <v>200</v>
      </c>
      <c r="K9" s="33">
        <v>770</v>
      </c>
      <c r="L9" s="33">
        <v>84</v>
      </c>
      <c r="M9" s="32">
        <v>2520</v>
      </c>
      <c r="N9" s="33">
        <v>810</v>
      </c>
      <c r="O9" s="34">
        <f t="shared" si="0"/>
        <v>2804</v>
      </c>
      <c r="P9" s="34">
        <f t="shared" si="1"/>
        <v>1580</v>
      </c>
      <c r="Q9" s="35" t="e">
        <f>#REF!+#REF!</f>
        <v>#REF!</v>
      </c>
      <c r="R9" s="35" t="e">
        <f>Q9+#REF!</f>
        <v>#REF!</v>
      </c>
      <c r="S9" s="35" t="e">
        <f t="shared" si="2"/>
        <v>#REF!</v>
      </c>
      <c r="T9" s="36"/>
    </row>
    <row r="10" spans="1:20" ht="28.5" customHeight="1">
      <c r="A10" s="15">
        <v>8</v>
      </c>
      <c r="B10" s="16" t="s">
        <v>28</v>
      </c>
      <c r="C10" s="15">
        <v>39</v>
      </c>
      <c r="D10" s="17">
        <v>3762.0299999999997</v>
      </c>
      <c r="E10" s="18">
        <v>154.99</v>
      </c>
      <c r="F10" s="18">
        <v>0</v>
      </c>
      <c r="H10" s="23">
        <v>6</v>
      </c>
      <c r="I10" s="31" t="s">
        <v>55</v>
      </c>
      <c r="J10" s="33">
        <v>3786</v>
      </c>
      <c r="K10" s="33">
        <v>2089</v>
      </c>
      <c r="L10" s="33"/>
      <c r="M10" s="33">
        <v>1452</v>
      </c>
      <c r="N10" s="33">
        <v>411</v>
      </c>
      <c r="O10" s="34">
        <f t="shared" si="0"/>
        <v>5238</v>
      </c>
      <c r="P10" s="34">
        <f t="shared" si="1"/>
        <v>2500</v>
      </c>
      <c r="Q10" s="35" t="e">
        <f>#REF!+#REF!</f>
        <v>#REF!</v>
      </c>
      <c r="R10" s="35" t="e">
        <f>Q10+#REF!</f>
        <v>#REF!</v>
      </c>
      <c r="S10" s="35" t="e">
        <f t="shared" si="2"/>
        <v>#REF!</v>
      </c>
      <c r="T10" s="36"/>
    </row>
    <row r="11" spans="8:20" ht="15.75">
      <c r="H11" s="23">
        <v>7</v>
      </c>
      <c r="I11" s="31" t="s">
        <v>56</v>
      </c>
      <c r="J11" s="33">
        <v>3317</v>
      </c>
      <c r="K11" s="33">
        <v>1967</v>
      </c>
      <c r="L11" s="33"/>
      <c r="M11" s="33">
        <v>1866</v>
      </c>
      <c r="N11" s="33">
        <v>626</v>
      </c>
      <c r="O11" s="34">
        <f t="shared" si="0"/>
        <v>5183</v>
      </c>
      <c r="P11" s="34">
        <f t="shared" si="1"/>
        <v>2593</v>
      </c>
      <c r="Q11" s="35" t="e">
        <f>#REF!+#REF!</f>
        <v>#REF!</v>
      </c>
      <c r="R11" s="35" t="e">
        <f>Q11+#REF!</f>
        <v>#REF!</v>
      </c>
      <c r="S11" s="35" t="e">
        <f t="shared" si="2"/>
        <v>#REF!</v>
      </c>
      <c r="T11" s="36"/>
    </row>
    <row r="12" spans="8:20" ht="15.75">
      <c r="H12" s="23">
        <v>8</v>
      </c>
      <c r="I12" s="31" t="s">
        <v>57</v>
      </c>
      <c r="J12" s="33">
        <v>488</v>
      </c>
      <c r="K12" s="33">
        <v>690</v>
      </c>
      <c r="L12" s="33">
        <v>56</v>
      </c>
      <c r="M12" s="33">
        <v>1584</v>
      </c>
      <c r="N12" s="33">
        <v>409</v>
      </c>
      <c r="O12" s="34">
        <f t="shared" si="0"/>
        <v>2128</v>
      </c>
      <c r="P12" s="34">
        <f t="shared" si="1"/>
        <v>1099</v>
      </c>
      <c r="Q12" s="35" t="e">
        <f>#REF!+#REF!</f>
        <v>#REF!</v>
      </c>
      <c r="R12" s="35" t="e">
        <f>Q12+#REF!</f>
        <v>#REF!</v>
      </c>
      <c r="S12" s="35" t="e">
        <f t="shared" si="2"/>
        <v>#REF!</v>
      </c>
      <c r="T12" s="36"/>
    </row>
    <row r="14" spans="1:3" ht="37.5" customHeight="1">
      <c r="A14" s="53"/>
      <c r="B14" s="53"/>
      <c r="C14" s="53"/>
    </row>
  </sheetData>
  <sheetProtection/>
  <mergeCells count="14">
    <mergeCell ref="Q3:Q4"/>
    <mergeCell ref="R3:R4"/>
    <mergeCell ref="S3:S4"/>
    <mergeCell ref="A1:F1"/>
    <mergeCell ref="B2:C2"/>
    <mergeCell ref="A14:C14"/>
    <mergeCell ref="H1:P1"/>
    <mergeCell ref="H2:H3"/>
    <mergeCell ref="I2:I3"/>
    <mergeCell ref="J2:P2"/>
    <mergeCell ref="J3:K3"/>
    <mergeCell ref="L3:L4"/>
    <mergeCell ref="M3:N3"/>
    <mergeCell ref="O3:P3"/>
  </mergeCells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PageLayoutView="0" workbookViewId="0" topLeftCell="A1">
      <selection activeCell="H1" sqref="H1:P1"/>
    </sheetView>
  </sheetViews>
  <sheetFormatPr defaultColWidth="9.140625" defaultRowHeight="12.75"/>
  <cols>
    <col min="1" max="1" width="5.28125" style="0" customWidth="1"/>
    <col min="2" max="2" width="16.57421875" style="0" customWidth="1"/>
    <col min="3" max="3" width="7.57421875" style="0" customWidth="1"/>
    <col min="4" max="4" width="13.7109375" style="0" customWidth="1"/>
    <col min="5" max="5" width="13.28125" style="0" customWidth="1"/>
    <col min="6" max="6" width="16.57421875" style="0" customWidth="1"/>
    <col min="8" max="8" width="4.7109375" style="27" customWidth="1"/>
    <col min="9" max="9" width="19.8515625" style="27" customWidth="1"/>
    <col min="10" max="10" width="13.7109375" style="27" customWidth="1"/>
    <col min="11" max="11" width="12.7109375" style="27" customWidth="1"/>
    <col min="12" max="12" width="11.00390625" style="27" customWidth="1"/>
    <col min="13" max="14" width="12.00390625" style="27" customWidth="1"/>
    <col min="15" max="16" width="19.57421875" style="38" customWidth="1"/>
    <col min="17" max="17" width="9.140625" style="27" customWidth="1"/>
  </cols>
  <sheetData>
    <row r="1" spans="1:16" ht="31.5" customHeight="1">
      <c r="A1" s="50" t="s">
        <v>34</v>
      </c>
      <c r="B1" s="50"/>
      <c r="C1" s="50"/>
      <c r="D1" s="50"/>
      <c r="E1" s="50"/>
      <c r="F1" s="50"/>
      <c r="H1" s="54"/>
      <c r="I1" s="54"/>
      <c r="J1" s="54"/>
      <c r="K1" s="54"/>
      <c r="L1" s="54"/>
      <c r="M1" s="54"/>
      <c r="N1" s="54"/>
      <c r="O1" s="54"/>
      <c r="P1" s="54"/>
    </row>
    <row r="2" spans="1:16" ht="67.5" customHeight="1">
      <c r="A2" s="14" t="s">
        <v>23</v>
      </c>
      <c r="B2" s="51" t="s">
        <v>0</v>
      </c>
      <c r="C2" s="52"/>
      <c r="D2" s="14" t="s">
        <v>24</v>
      </c>
      <c r="E2" s="14" t="s">
        <v>25</v>
      </c>
      <c r="F2" s="14" t="s">
        <v>26</v>
      </c>
      <c r="H2" s="55" t="s">
        <v>38</v>
      </c>
      <c r="I2" s="55" t="s">
        <v>0</v>
      </c>
      <c r="J2" s="55" t="s">
        <v>39</v>
      </c>
      <c r="K2" s="55"/>
      <c r="L2" s="55"/>
      <c r="M2" s="55"/>
      <c r="N2" s="55"/>
      <c r="O2" s="55"/>
      <c r="P2" s="55"/>
    </row>
    <row r="3" spans="1:16" ht="24" customHeight="1">
      <c r="A3" s="15">
        <v>1</v>
      </c>
      <c r="B3" s="16" t="s">
        <v>27</v>
      </c>
      <c r="C3" s="15">
        <v>40</v>
      </c>
      <c r="D3" s="18">
        <v>5096.79</v>
      </c>
      <c r="E3" s="18">
        <v>164.56</v>
      </c>
      <c r="F3" s="18">
        <v>153.28</v>
      </c>
      <c r="H3" s="55"/>
      <c r="I3" s="55"/>
      <c r="J3" s="49" t="s">
        <v>41</v>
      </c>
      <c r="K3" s="49"/>
      <c r="L3" s="56" t="s">
        <v>42</v>
      </c>
      <c r="M3" s="48" t="s">
        <v>43</v>
      </c>
      <c r="N3" s="48"/>
      <c r="O3" s="49" t="s">
        <v>58</v>
      </c>
      <c r="P3" s="49"/>
    </row>
    <row r="4" spans="1:16" ht="24.75" customHeight="1">
      <c r="A4" s="15">
        <v>2</v>
      </c>
      <c r="B4" s="16" t="s">
        <v>27</v>
      </c>
      <c r="C4" s="15">
        <v>44</v>
      </c>
      <c r="D4" s="18">
        <v>3184.29</v>
      </c>
      <c r="E4" s="18">
        <v>113.15</v>
      </c>
      <c r="F4" s="18">
        <v>113.95</v>
      </c>
      <c r="H4" s="23"/>
      <c r="I4" s="23"/>
      <c r="J4" s="37" t="s">
        <v>48</v>
      </c>
      <c r="K4" s="37" t="s">
        <v>49</v>
      </c>
      <c r="L4" s="57"/>
      <c r="M4" s="37" t="s">
        <v>48</v>
      </c>
      <c r="N4" s="37" t="s">
        <v>49</v>
      </c>
      <c r="O4" s="30" t="s">
        <v>48</v>
      </c>
      <c r="P4" s="30" t="s">
        <v>49</v>
      </c>
    </row>
    <row r="5" spans="1:16" ht="24.75" customHeight="1">
      <c r="A5" s="15">
        <v>3</v>
      </c>
      <c r="B5" s="16" t="s">
        <v>27</v>
      </c>
      <c r="C5" s="15">
        <v>48</v>
      </c>
      <c r="D5" s="18">
        <v>3670.5</v>
      </c>
      <c r="E5" s="18">
        <v>121.44</v>
      </c>
      <c r="F5" s="18">
        <v>105.62</v>
      </c>
      <c r="H5" s="23">
        <v>1</v>
      </c>
      <c r="I5" s="31" t="s">
        <v>50</v>
      </c>
      <c r="J5" s="32">
        <v>1540</v>
      </c>
      <c r="K5" s="33">
        <v>840</v>
      </c>
      <c r="L5" s="32"/>
      <c r="M5" s="32">
        <v>1042</v>
      </c>
      <c r="N5" s="32">
        <v>223</v>
      </c>
      <c r="O5" s="34">
        <f>J5+L5+M5</f>
        <v>2582</v>
      </c>
      <c r="P5" s="34">
        <f>K5+N5</f>
        <v>1063</v>
      </c>
    </row>
    <row r="6" spans="1:16" ht="22.5" customHeight="1">
      <c r="A6" s="15">
        <v>4</v>
      </c>
      <c r="B6" s="16" t="s">
        <v>27</v>
      </c>
      <c r="C6" s="15">
        <v>54</v>
      </c>
      <c r="D6" s="18">
        <v>3983.56</v>
      </c>
      <c r="E6" s="18">
        <v>121.36</v>
      </c>
      <c r="F6" s="18">
        <v>69.06</v>
      </c>
      <c r="H6" s="23">
        <v>2</v>
      </c>
      <c r="I6" s="31" t="s">
        <v>51</v>
      </c>
      <c r="J6" s="33">
        <v>4435</v>
      </c>
      <c r="K6" s="33">
        <v>2780</v>
      </c>
      <c r="L6" s="33">
        <v>97</v>
      </c>
      <c r="M6" s="33">
        <v>1725</v>
      </c>
      <c r="N6" s="33">
        <v>415</v>
      </c>
      <c r="O6" s="34">
        <f aca="true" t="shared" si="0" ref="O6:O12">J6+L6+M6</f>
        <v>6257</v>
      </c>
      <c r="P6" s="34">
        <f aca="true" t="shared" si="1" ref="P6:P12">K6+N6</f>
        <v>3195</v>
      </c>
    </row>
    <row r="7" spans="1:16" ht="22.5" customHeight="1">
      <c r="A7" s="15">
        <v>5</v>
      </c>
      <c r="B7" s="16" t="s">
        <v>28</v>
      </c>
      <c r="C7" s="15" t="s">
        <v>29</v>
      </c>
      <c r="D7" s="18">
        <v>1102.76</v>
      </c>
      <c r="E7" s="18">
        <v>35.03</v>
      </c>
      <c r="F7" s="18">
        <v>18.91</v>
      </c>
      <c r="H7" s="23">
        <v>3</v>
      </c>
      <c r="I7" s="31" t="s">
        <v>52</v>
      </c>
      <c r="J7" s="33">
        <v>85</v>
      </c>
      <c r="K7" s="33">
        <v>65</v>
      </c>
      <c r="L7" s="33">
        <v>29</v>
      </c>
      <c r="M7" s="33">
        <v>311</v>
      </c>
      <c r="N7" s="33">
        <v>51</v>
      </c>
      <c r="O7" s="34">
        <f t="shared" si="0"/>
        <v>425</v>
      </c>
      <c r="P7" s="34">
        <f t="shared" si="1"/>
        <v>116</v>
      </c>
    </row>
    <row r="8" spans="1:16" ht="20.25" customHeight="1">
      <c r="A8" s="15">
        <v>6</v>
      </c>
      <c r="B8" s="16" t="s">
        <v>28</v>
      </c>
      <c r="C8" s="15" t="s">
        <v>30</v>
      </c>
      <c r="D8" s="18">
        <v>2991.1400000000003</v>
      </c>
      <c r="E8" s="18">
        <v>103.24</v>
      </c>
      <c r="F8" s="18">
        <v>46.65</v>
      </c>
      <c r="H8" s="23">
        <v>4</v>
      </c>
      <c r="I8" s="31" t="s">
        <v>53</v>
      </c>
      <c r="J8" s="33">
        <v>1102</v>
      </c>
      <c r="K8" s="33">
        <v>1334</v>
      </c>
      <c r="L8" s="33">
        <v>97</v>
      </c>
      <c r="M8" s="33">
        <v>1712</v>
      </c>
      <c r="N8" s="33">
        <v>447</v>
      </c>
      <c r="O8" s="34">
        <f t="shared" si="0"/>
        <v>2911</v>
      </c>
      <c r="P8" s="34">
        <f t="shared" si="1"/>
        <v>1781</v>
      </c>
    </row>
    <row r="9" spans="1:16" ht="22.5" customHeight="1">
      <c r="A9" s="15">
        <v>7</v>
      </c>
      <c r="B9" s="16" t="s">
        <v>28</v>
      </c>
      <c r="C9" s="15" t="s">
        <v>31</v>
      </c>
      <c r="D9" s="18">
        <v>659.9300000000001</v>
      </c>
      <c r="E9" s="18">
        <v>36.46</v>
      </c>
      <c r="F9" s="18">
        <v>18.8</v>
      </c>
      <c r="H9" s="23">
        <v>5</v>
      </c>
      <c r="I9" s="31" t="s">
        <v>54</v>
      </c>
      <c r="J9" s="33">
        <v>330</v>
      </c>
      <c r="K9" s="33">
        <v>920</v>
      </c>
      <c r="L9" s="33">
        <v>87</v>
      </c>
      <c r="M9" s="32">
        <v>2880</v>
      </c>
      <c r="N9" s="33">
        <v>870</v>
      </c>
      <c r="O9" s="34">
        <f t="shared" si="0"/>
        <v>3297</v>
      </c>
      <c r="P9" s="34">
        <f t="shared" si="1"/>
        <v>1790</v>
      </c>
    </row>
    <row r="10" spans="1:16" ht="22.5" customHeight="1">
      <c r="A10" s="15">
        <v>8</v>
      </c>
      <c r="B10" s="16" t="s">
        <v>28</v>
      </c>
      <c r="C10" s="15">
        <v>39</v>
      </c>
      <c r="D10" s="18">
        <v>6092.93</v>
      </c>
      <c r="E10" s="18">
        <v>171.63</v>
      </c>
      <c r="F10" s="18">
        <v>181.45</v>
      </c>
      <c r="H10" s="23">
        <v>6</v>
      </c>
      <c r="I10" s="31" t="s">
        <v>55</v>
      </c>
      <c r="J10" s="33">
        <v>4001</v>
      </c>
      <c r="K10" s="33">
        <v>2360</v>
      </c>
      <c r="L10" s="33"/>
      <c r="M10" s="33">
        <v>1569</v>
      </c>
      <c r="N10" s="33">
        <v>412</v>
      </c>
      <c r="O10" s="34">
        <f t="shared" si="0"/>
        <v>5570</v>
      </c>
      <c r="P10" s="34">
        <f t="shared" si="1"/>
        <v>2772</v>
      </c>
    </row>
    <row r="11" spans="8:16" ht="15.75">
      <c r="H11" s="23">
        <v>7</v>
      </c>
      <c r="I11" s="31" t="s">
        <v>56</v>
      </c>
      <c r="J11" s="33">
        <v>3669</v>
      </c>
      <c r="K11" s="33">
        <v>2205</v>
      </c>
      <c r="L11" s="33"/>
      <c r="M11" s="33">
        <v>2088</v>
      </c>
      <c r="N11" s="33">
        <v>651</v>
      </c>
      <c r="O11" s="34">
        <f t="shared" si="0"/>
        <v>5757</v>
      </c>
      <c r="P11" s="34">
        <f t="shared" si="1"/>
        <v>2856</v>
      </c>
    </row>
    <row r="12" spans="4:16" ht="15.75">
      <c r="D12" s="20"/>
      <c r="H12" s="23">
        <v>8</v>
      </c>
      <c r="I12" s="31" t="s">
        <v>57</v>
      </c>
      <c r="J12" s="33">
        <v>834</v>
      </c>
      <c r="K12" s="33">
        <v>1121</v>
      </c>
      <c r="L12" s="33">
        <v>58</v>
      </c>
      <c r="M12" s="33">
        <v>1829</v>
      </c>
      <c r="N12" s="33">
        <v>449</v>
      </c>
      <c r="O12" s="34">
        <f t="shared" si="0"/>
        <v>2721</v>
      </c>
      <c r="P12" s="34">
        <f t="shared" si="1"/>
        <v>1570</v>
      </c>
    </row>
  </sheetData>
  <sheetProtection/>
  <mergeCells count="10">
    <mergeCell ref="A1:F1"/>
    <mergeCell ref="B2:C2"/>
    <mergeCell ref="H1:P1"/>
    <mergeCell ref="H2:H3"/>
    <mergeCell ref="I2:I3"/>
    <mergeCell ref="J2:P2"/>
    <mergeCell ref="J3:K3"/>
    <mergeCell ref="L3:L4"/>
    <mergeCell ref="M3:N3"/>
    <mergeCell ref="O3:P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26.140625" style="0" customWidth="1"/>
    <col min="2" max="2" width="0.2890625" style="0" customWidth="1"/>
    <col min="3" max="3" width="20.57421875" style="0" customWidth="1"/>
    <col min="4" max="4" width="20.28125" style="0" customWidth="1"/>
    <col min="5" max="5" width="19.28125" style="0" customWidth="1"/>
    <col min="6" max="6" width="20.140625" style="0" customWidth="1"/>
    <col min="7" max="7" width="19.421875" style="0" customWidth="1"/>
  </cols>
  <sheetData>
    <row r="1" spans="1:7" ht="21">
      <c r="A1" s="1" t="s">
        <v>0</v>
      </c>
      <c r="B1" s="3"/>
      <c r="C1" s="1" t="s">
        <v>12</v>
      </c>
      <c r="D1" s="1" t="s">
        <v>13</v>
      </c>
      <c r="E1" s="1" t="s">
        <v>9</v>
      </c>
      <c r="F1" s="1" t="s">
        <v>10</v>
      </c>
      <c r="G1" s="1" t="s">
        <v>11</v>
      </c>
    </row>
    <row r="2" spans="1:7" ht="12.75">
      <c r="A2" s="2" t="s">
        <v>1</v>
      </c>
      <c r="B2" s="4"/>
      <c r="C2" s="5">
        <v>3846</v>
      </c>
      <c r="D2" s="5">
        <v>1880</v>
      </c>
      <c r="E2" s="5">
        <v>2594</v>
      </c>
      <c r="F2" s="5">
        <v>380.44</v>
      </c>
      <c r="G2" s="5">
        <v>4055</v>
      </c>
    </row>
    <row r="3" spans="1:7" ht="12.75">
      <c r="A3" s="2" t="s">
        <v>2</v>
      </c>
      <c r="B3" s="4"/>
      <c r="C3" s="5">
        <v>5916</v>
      </c>
      <c r="D3" s="5">
        <v>2974</v>
      </c>
      <c r="E3" s="5">
        <v>1521</v>
      </c>
      <c r="F3" s="5">
        <v>286.79</v>
      </c>
      <c r="G3" s="5">
        <v>2628</v>
      </c>
    </row>
    <row r="4" spans="1:7" ht="12.75">
      <c r="A4" s="2" t="s">
        <v>3</v>
      </c>
      <c r="B4" s="4"/>
      <c r="C4" s="5">
        <v>6753</v>
      </c>
      <c r="D4" s="5">
        <v>3223</v>
      </c>
      <c r="E4" s="5">
        <v>1793</v>
      </c>
      <c r="F4" s="5">
        <v>287.96</v>
      </c>
      <c r="G4" s="5">
        <v>2888</v>
      </c>
    </row>
    <row r="5" spans="1:7" ht="12.75">
      <c r="A5" s="2" t="s">
        <v>4</v>
      </c>
      <c r="B5" s="4"/>
      <c r="C5" s="5">
        <v>3470</v>
      </c>
      <c r="D5" s="5">
        <v>1815</v>
      </c>
      <c r="E5" s="5">
        <v>1875</v>
      </c>
      <c r="F5" s="5">
        <v>258.76</v>
      </c>
      <c r="G5" s="5">
        <v>3495</v>
      </c>
    </row>
    <row r="6" spans="1:7" ht="21">
      <c r="A6" s="2" t="s">
        <v>5</v>
      </c>
      <c r="B6" s="4"/>
      <c r="C6" s="5">
        <v>3268</v>
      </c>
      <c r="D6" s="5">
        <v>1437</v>
      </c>
      <c r="E6" s="5">
        <v>727</v>
      </c>
      <c r="F6" s="5">
        <v>103.35</v>
      </c>
      <c r="G6" s="5">
        <v>1036</v>
      </c>
    </row>
    <row r="7" spans="1:7" ht="21">
      <c r="A7" s="2" t="s">
        <v>6</v>
      </c>
      <c r="B7" s="4"/>
      <c r="C7" s="5">
        <v>8327</v>
      </c>
      <c r="D7" s="5">
        <v>3940</v>
      </c>
      <c r="E7" s="5">
        <v>1896</v>
      </c>
      <c r="F7" s="5">
        <v>278.09</v>
      </c>
      <c r="G7" s="5">
        <v>2414</v>
      </c>
    </row>
    <row r="8" spans="1:7" ht="21">
      <c r="A8" s="2" t="s">
        <v>7</v>
      </c>
      <c r="B8" s="4"/>
      <c r="C8" s="5">
        <v>1936</v>
      </c>
      <c r="D8" s="5">
        <v>1044</v>
      </c>
      <c r="E8" s="5">
        <v>698</v>
      </c>
      <c r="F8" s="5">
        <v>97.47</v>
      </c>
      <c r="G8" s="5">
        <v>544</v>
      </c>
    </row>
    <row r="9" spans="1:7" ht="12.75">
      <c r="A9" s="2" t="s">
        <v>8</v>
      </c>
      <c r="B9" s="4"/>
      <c r="C9" s="5">
        <v>4211</v>
      </c>
      <c r="D9" s="5">
        <v>2829</v>
      </c>
      <c r="E9" s="5">
        <v>2515</v>
      </c>
      <c r="F9" s="5">
        <v>476.7</v>
      </c>
      <c r="G9" s="5">
        <v>4568</v>
      </c>
    </row>
    <row r="10" spans="3:7" ht="12.75">
      <c r="C10" s="6">
        <f>SUM(C2:C9)</f>
        <v>37727</v>
      </c>
      <c r="D10" s="6">
        <f>SUM(D2:D9)</f>
        <v>19142</v>
      </c>
      <c r="E10" s="6">
        <f>SUM(E2:E9)</f>
        <v>13619</v>
      </c>
      <c r="F10" s="6">
        <f>SUM(F2:F9)</f>
        <v>2169.56</v>
      </c>
      <c r="G10" s="6">
        <f>SUM(G2:G9)</f>
        <v>21628</v>
      </c>
    </row>
    <row r="11" spans="3:7" ht="12.75">
      <c r="C11" s="6"/>
      <c r="D11" s="6"/>
      <c r="E11" s="6"/>
      <c r="F11" s="6"/>
      <c r="G11" s="6"/>
    </row>
    <row r="12" spans="3:7" ht="12.75">
      <c r="C12" s="6"/>
      <c r="D12" s="6"/>
      <c r="E12" s="6"/>
      <c r="F12" s="6"/>
      <c r="G12" s="6"/>
    </row>
    <row r="13" spans="3:7" ht="12.75">
      <c r="C13" s="6"/>
      <c r="D13" s="6"/>
      <c r="E13" s="6"/>
      <c r="F13" s="6"/>
      <c r="G13" s="6"/>
    </row>
    <row r="14" spans="3:7" ht="12.75">
      <c r="C14" s="6"/>
      <c r="D14" s="6"/>
      <c r="E14" s="6"/>
      <c r="F14" s="6"/>
      <c r="G14" s="6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PageLayoutView="0" workbookViewId="0" topLeftCell="A1">
      <selection activeCell="H1" sqref="H1:P1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7.8515625" style="0" customWidth="1"/>
    <col min="4" max="4" width="14.421875" style="0" customWidth="1"/>
    <col min="5" max="5" width="14.00390625" style="0" customWidth="1"/>
    <col min="6" max="6" width="14.8515625" style="0" customWidth="1"/>
    <col min="8" max="8" width="4.7109375" style="27" customWidth="1"/>
    <col min="9" max="9" width="19.8515625" style="27" customWidth="1"/>
    <col min="10" max="10" width="13.7109375" style="27" customWidth="1"/>
    <col min="11" max="11" width="12.7109375" style="27" customWidth="1"/>
    <col min="12" max="12" width="11.7109375" style="27" customWidth="1"/>
    <col min="13" max="14" width="12.8515625" style="27" customWidth="1"/>
    <col min="15" max="15" width="15.8515625" style="38" customWidth="1"/>
    <col min="16" max="16" width="18.7109375" style="38" customWidth="1"/>
    <col min="17" max="18" width="9.140625" style="27" customWidth="1"/>
  </cols>
  <sheetData>
    <row r="1" spans="1:16" ht="28.5" customHeight="1">
      <c r="A1" s="50" t="s">
        <v>35</v>
      </c>
      <c r="B1" s="50"/>
      <c r="C1" s="50"/>
      <c r="D1" s="50"/>
      <c r="E1" s="50"/>
      <c r="F1" s="50"/>
      <c r="H1" s="54"/>
      <c r="I1" s="54"/>
      <c r="J1" s="54"/>
      <c r="K1" s="54"/>
      <c r="L1" s="54"/>
      <c r="M1" s="54"/>
      <c r="N1" s="54"/>
      <c r="O1" s="54"/>
      <c r="P1" s="54"/>
    </row>
    <row r="2" spans="1:16" ht="42.75" customHeight="1">
      <c r="A2" s="14" t="s">
        <v>23</v>
      </c>
      <c r="B2" s="51" t="s">
        <v>0</v>
      </c>
      <c r="C2" s="52"/>
      <c r="D2" s="14" t="s">
        <v>24</v>
      </c>
      <c r="E2" s="14" t="s">
        <v>25</v>
      </c>
      <c r="F2" s="14" t="s">
        <v>26</v>
      </c>
      <c r="H2" s="55" t="s">
        <v>38</v>
      </c>
      <c r="I2" s="55" t="s">
        <v>0</v>
      </c>
      <c r="J2" s="55" t="s">
        <v>39</v>
      </c>
      <c r="K2" s="55"/>
      <c r="L2" s="55"/>
      <c r="M2" s="55"/>
      <c r="N2" s="55"/>
      <c r="O2" s="55"/>
      <c r="P2" s="55"/>
    </row>
    <row r="3" spans="1:16" ht="33" customHeight="1">
      <c r="A3" s="15">
        <v>1</v>
      </c>
      <c r="B3" s="16" t="s">
        <v>27</v>
      </c>
      <c r="C3" s="15">
        <v>40</v>
      </c>
      <c r="D3" s="18">
        <v>4574.99</v>
      </c>
      <c r="E3" s="18">
        <v>165.58</v>
      </c>
      <c r="F3" s="18">
        <v>441.76</v>
      </c>
      <c r="H3" s="55"/>
      <c r="I3" s="55"/>
      <c r="J3" s="49" t="s">
        <v>41</v>
      </c>
      <c r="K3" s="49"/>
      <c r="L3" s="56" t="s">
        <v>42</v>
      </c>
      <c r="M3" s="48" t="s">
        <v>43</v>
      </c>
      <c r="N3" s="48"/>
      <c r="O3" s="49" t="s">
        <v>58</v>
      </c>
      <c r="P3" s="49"/>
    </row>
    <row r="4" spans="1:16" ht="33" customHeight="1">
      <c r="A4" s="15">
        <v>2</v>
      </c>
      <c r="B4" s="16" t="s">
        <v>27</v>
      </c>
      <c r="C4" s="15">
        <v>44</v>
      </c>
      <c r="D4" s="18">
        <v>2719.54</v>
      </c>
      <c r="E4" s="18">
        <v>118.2</v>
      </c>
      <c r="F4" s="18">
        <v>362.82</v>
      </c>
      <c r="H4" s="23"/>
      <c r="I4" s="23"/>
      <c r="J4" s="37" t="s">
        <v>48</v>
      </c>
      <c r="K4" s="37" t="s">
        <v>49</v>
      </c>
      <c r="L4" s="57"/>
      <c r="M4" s="37" t="s">
        <v>48</v>
      </c>
      <c r="N4" s="37" t="s">
        <v>49</v>
      </c>
      <c r="O4" s="30" t="s">
        <v>48</v>
      </c>
      <c r="P4" s="30" t="s">
        <v>49</v>
      </c>
    </row>
    <row r="5" spans="1:16" ht="33.75" customHeight="1">
      <c r="A5" s="15">
        <v>3</v>
      </c>
      <c r="B5" s="16" t="s">
        <v>27</v>
      </c>
      <c r="C5" s="15">
        <v>48</v>
      </c>
      <c r="D5" s="18">
        <v>3248.96</v>
      </c>
      <c r="E5" s="18">
        <v>126.44</v>
      </c>
      <c r="F5" s="18">
        <v>303.85</v>
      </c>
      <c r="H5" s="23">
        <v>1</v>
      </c>
      <c r="I5" s="31" t="s">
        <v>50</v>
      </c>
      <c r="J5" s="32">
        <v>1680</v>
      </c>
      <c r="K5" s="33">
        <v>960</v>
      </c>
      <c r="L5" s="32"/>
      <c r="M5" s="32">
        <v>1005</v>
      </c>
      <c r="N5" s="32">
        <v>198</v>
      </c>
      <c r="O5" s="34">
        <f>J5+L5+M5</f>
        <v>2685</v>
      </c>
      <c r="P5" s="34">
        <f>K5+N5</f>
        <v>1158</v>
      </c>
    </row>
    <row r="6" spans="1:16" ht="31.5" customHeight="1">
      <c r="A6" s="15">
        <v>4</v>
      </c>
      <c r="B6" s="16" t="s">
        <v>27</v>
      </c>
      <c r="C6" s="15">
        <v>54</v>
      </c>
      <c r="D6" s="18">
        <v>3487.94</v>
      </c>
      <c r="E6" s="18">
        <v>121.84</v>
      </c>
      <c r="F6" s="18">
        <v>259.79</v>
      </c>
      <c r="H6" s="23">
        <v>2</v>
      </c>
      <c r="I6" s="31" t="s">
        <v>51</v>
      </c>
      <c r="J6" s="33">
        <v>5390</v>
      </c>
      <c r="K6" s="33">
        <v>3280</v>
      </c>
      <c r="L6" s="33">
        <v>94</v>
      </c>
      <c r="M6" s="33">
        <v>3008</v>
      </c>
      <c r="N6" s="33">
        <v>672</v>
      </c>
      <c r="O6" s="34">
        <f aca="true" t="shared" si="0" ref="O6:O12">J6+L6+M6</f>
        <v>8492</v>
      </c>
      <c r="P6" s="34">
        <f aca="true" t="shared" si="1" ref="P6:P12">K6+N6</f>
        <v>3952</v>
      </c>
    </row>
    <row r="7" spans="1:16" ht="30.75" customHeight="1">
      <c r="A7" s="15">
        <v>5</v>
      </c>
      <c r="B7" s="16" t="s">
        <v>28</v>
      </c>
      <c r="C7" s="15" t="s">
        <v>29</v>
      </c>
      <c r="D7" s="18">
        <v>1013.99</v>
      </c>
      <c r="E7" s="18">
        <v>54.37</v>
      </c>
      <c r="F7" s="18">
        <v>84.94</v>
      </c>
      <c r="H7" s="23">
        <v>3</v>
      </c>
      <c r="I7" s="31" t="s">
        <v>52</v>
      </c>
      <c r="J7" s="33">
        <v>1821</v>
      </c>
      <c r="K7" s="33">
        <v>1173</v>
      </c>
      <c r="L7" s="33">
        <v>28</v>
      </c>
      <c r="M7" s="33">
        <v>120</v>
      </c>
      <c r="N7" s="33">
        <v>152</v>
      </c>
      <c r="O7" s="34">
        <f t="shared" si="0"/>
        <v>1969</v>
      </c>
      <c r="P7" s="34">
        <f t="shared" si="1"/>
        <v>1325</v>
      </c>
    </row>
    <row r="8" spans="1:16" ht="30.75" customHeight="1">
      <c r="A8" s="15">
        <v>6</v>
      </c>
      <c r="B8" s="16" t="s">
        <v>28</v>
      </c>
      <c r="C8" s="15" t="s">
        <v>30</v>
      </c>
      <c r="D8" s="18">
        <v>2658.99</v>
      </c>
      <c r="E8" s="18">
        <v>187.39</v>
      </c>
      <c r="F8" s="18">
        <v>209.51</v>
      </c>
      <c r="H8" s="23">
        <v>4</v>
      </c>
      <c r="I8" s="31" t="s">
        <v>53</v>
      </c>
      <c r="J8" s="33">
        <v>1236</v>
      </c>
      <c r="K8" s="33">
        <v>2325</v>
      </c>
      <c r="L8" s="33">
        <v>94</v>
      </c>
      <c r="M8" s="33">
        <v>2680</v>
      </c>
      <c r="N8" s="33">
        <v>667</v>
      </c>
      <c r="O8" s="34">
        <f t="shared" si="0"/>
        <v>4010</v>
      </c>
      <c r="P8" s="34">
        <f t="shared" si="1"/>
        <v>2992</v>
      </c>
    </row>
    <row r="9" spans="1:16" ht="29.25" customHeight="1">
      <c r="A9" s="15">
        <v>7</v>
      </c>
      <c r="B9" s="16" t="s">
        <v>28</v>
      </c>
      <c r="C9" s="15" t="s">
        <v>31</v>
      </c>
      <c r="D9" s="18">
        <v>521.99</v>
      </c>
      <c r="E9" s="18">
        <v>58.37</v>
      </c>
      <c r="F9" s="18">
        <v>84.43</v>
      </c>
      <c r="H9" s="23">
        <v>5</v>
      </c>
      <c r="I9" s="31" t="s">
        <v>54</v>
      </c>
      <c r="J9" s="33">
        <v>525</v>
      </c>
      <c r="K9" s="33">
        <v>910</v>
      </c>
      <c r="L9" s="33">
        <v>84</v>
      </c>
      <c r="M9" s="32">
        <v>2580</v>
      </c>
      <c r="N9" s="33">
        <v>720</v>
      </c>
      <c r="O9" s="34">
        <f t="shared" si="0"/>
        <v>3189</v>
      </c>
      <c r="P9" s="34">
        <f t="shared" si="1"/>
        <v>1630</v>
      </c>
    </row>
    <row r="10" spans="1:16" ht="30.75" customHeight="1">
      <c r="A10" s="15">
        <v>8</v>
      </c>
      <c r="B10" s="16" t="s">
        <v>28</v>
      </c>
      <c r="C10" s="15">
        <v>39</v>
      </c>
      <c r="D10" s="18">
        <v>4522.99</v>
      </c>
      <c r="E10" s="18">
        <v>181.81</v>
      </c>
      <c r="F10" s="18">
        <v>479.15</v>
      </c>
      <c r="H10" s="23">
        <v>6</v>
      </c>
      <c r="I10" s="31" t="s">
        <v>55</v>
      </c>
      <c r="J10" s="33">
        <v>4137</v>
      </c>
      <c r="K10" s="33">
        <v>2481</v>
      </c>
      <c r="L10" s="33"/>
      <c r="M10" s="33">
        <v>1520</v>
      </c>
      <c r="N10" s="33">
        <v>375</v>
      </c>
      <c r="O10" s="34">
        <f t="shared" si="0"/>
        <v>5657</v>
      </c>
      <c r="P10" s="34">
        <f t="shared" si="1"/>
        <v>2856</v>
      </c>
    </row>
    <row r="11" spans="8:16" ht="15.75">
      <c r="H11" s="23">
        <v>7</v>
      </c>
      <c r="I11" s="31" t="s">
        <v>56</v>
      </c>
      <c r="J11" s="33">
        <v>3815</v>
      </c>
      <c r="K11" s="33">
        <v>2339</v>
      </c>
      <c r="L11" s="33"/>
      <c r="M11" s="33">
        <v>1845</v>
      </c>
      <c r="N11" s="33">
        <v>504</v>
      </c>
      <c r="O11" s="34">
        <f t="shared" si="0"/>
        <v>5660</v>
      </c>
      <c r="P11" s="34">
        <f t="shared" si="1"/>
        <v>2843</v>
      </c>
    </row>
    <row r="12" spans="8:16" ht="15.75">
      <c r="H12" s="23">
        <v>8</v>
      </c>
      <c r="I12" s="31" t="s">
        <v>57</v>
      </c>
      <c r="J12" s="33">
        <v>1427</v>
      </c>
      <c r="K12" s="33">
        <v>1554</v>
      </c>
      <c r="L12" s="33">
        <v>56</v>
      </c>
      <c r="M12" s="33">
        <v>1869</v>
      </c>
      <c r="N12" s="33">
        <v>459</v>
      </c>
      <c r="O12" s="34">
        <f t="shared" si="0"/>
        <v>3352</v>
      </c>
      <c r="P12" s="34">
        <f t="shared" si="1"/>
        <v>2013</v>
      </c>
    </row>
  </sheetData>
  <sheetProtection/>
  <mergeCells count="10">
    <mergeCell ref="A1:F1"/>
    <mergeCell ref="B2:C2"/>
    <mergeCell ref="H1:P1"/>
    <mergeCell ref="H2:H3"/>
    <mergeCell ref="I2:I3"/>
    <mergeCell ref="J2:P2"/>
    <mergeCell ref="J3:K3"/>
    <mergeCell ref="L3:L4"/>
    <mergeCell ref="M3:N3"/>
    <mergeCell ref="O3:P3"/>
  </mergeCells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6.00390625" style="0" customWidth="1"/>
    <col min="2" max="2" width="15.7109375" style="0" customWidth="1"/>
    <col min="4" max="4" width="12.7109375" style="0" customWidth="1"/>
    <col min="5" max="5" width="12.140625" style="0" customWidth="1"/>
    <col min="6" max="6" width="13.140625" style="0" customWidth="1"/>
    <col min="8" max="8" width="4.7109375" style="27" customWidth="1"/>
    <col min="9" max="9" width="19.8515625" style="27" customWidth="1"/>
    <col min="10" max="10" width="13.7109375" style="27" customWidth="1"/>
    <col min="11" max="11" width="12.7109375" style="27" customWidth="1"/>
    <col min="12" max="12" width="11.00390625" style="27" customWidth="1"/>
    <col min="13" max="14" width="12.00390625" style="27" customWidth="1"/>
    <col min="15" max="16" width="12.28125" style="38" customWidth="1"/>
  </cols>
  <sheetData>
    <row r="1" spans="1:16" ht="30.75" customHeight="1">
      <c r="A1" s="50" t="s">
        <v>36</v>
      </c>
      <c r="B1" s="50"/>
      <c r="C1" s="50"/>
      <c r="D1" s="50"/>
      <c r="E1" s="50"/>
      <c r="F1" s="50"/>
      <c r="H1" s="54"/>
      <c r="I1" s="54"/>
      <c r="J1" s="54"/>
      <c r="K1" s="54"/>
      <c r="L1" s="54"/>
      <c r="M1" s="54"/>
      <c r="N1" s="54"/>
      <c r="O1" s="54"/>
      <c r="P1" s="54"/>
    </row>
    <row r="2" spans="1:16" ht="33" customHeight="1">
      <c r="A2" s="14" t="s">
        <v>23</v>
      </c>
      <c r="B2" s="51" t="s">
        <v>0</v>
      </c>
      <c r="C2" s="52"/>
      <c r="D2" s="14" t="s">
        <v>24</v>
      </c>
      <c r="E2" s="14" t="s">
        <v>25</v>
      </c>
      <c r="F2" s="14" t="s">
        <v>26</v>
      </c>
      <c r="H2" s="55" t="s">
        <v>38</v>
      </c>
      <c r="I2" s="55" t="s">
        <v>0</v>
      </c>
      <c r="J2" s="55" t="s">
        <v>39</v>
      </c>
      <c r="K2" s="55"/>
      <c r="L2" s="55"/>
      <c r="M2" s="55"/>
      <c r="N2" s="55"/>
      <c r="O2" s="55"/>
      <c r="P2" s="55"/>
    </row>
    <row r="3" spans="1:16" ht="30" customHeight="1">
      <c r="A3" s="15">
        <v>1</v>
      </c>
      <c r="B3" s="16" t="s">
        <v>27</v>
      </c>
      <c r="C3" s="15">
        <v>40</v>
      </c>
      <c r="D3" s="18">
        <v>5081.01</v>
      </c>
      <c r="E3" s="18">
        <v>131.36</v>
      </c>
      <c r="F3" s="18">
        <v>550.41</v>
      </c>
      <c r="H3" s="55"/>
      <c r="I3" s="55"/>
      <c r="J3" s="49" t="s">
        <v>41</v>
      </c>
      <c r="K3" s="49"/>
      <c r="L3" s="56" t="s">
        <v>42</v>
      </c>
      <c r="M3" s="48" t="s">
        <v>43</v>
      </c>
      <c r="N3" s="48"/>
      <c r="O3" s="49" t="s">
        <v>44</v>
      </c>
      <c r="P3" s="49"/>
    </row>
    <row r="4" spans="1:16" ht="28.5" customHeight="1">
      <c r="A4" s="15">
        <v>2</v>
      </c>
      <c r="B4" s="16" t="s">
        <v>27</v>
      </c>
      <c r="C4" s="15">
        <v>44</v>
      </c>
      <c r="D4" s="18">
        <v>3221.45</v>
      </c>
      <c r="E4" s="18">
        <v>97.42</v>
      </c>
      <c r="F4" s="18">
        <v>397.4</v>
      </c>
      <c r="H4" s="23"/>
      <c r="I4" s="23"/>
      <c r="J4" s="37" t="s">
        <v>48</v>
      </c>
      <c r="K4" s="37" t="s">
        <v>49</v>
      </c>
      <c r="L4" s="57"/>
      <c r="M4" s="37" t="s">
        <v>48</v>
      </c>
      <c r="N4" s="37" t="s">
        <v>49</v>
      </c>
      <c r="O4" s="30" t="s">
        <v>48</v>
      </c>
      <c r="P4" s="30" t="s">
        <v>49</v>
      </c>
    </row>
    <row r="5" spans="1:16" ht="24.75" customHeight="1">
      <c r="A5" s="15">
        <v>3</v>
      </c>
      <c r="B5" s="16" t="s">
        <v>27</v>
      </c>
      <c r="C5" s="15">
        <v>48</v>
      </c>
      <c r="D5" s="18">
        <v>3687</v>
      </c>
      <c r="E5" s="18">
        <v>107.2</v>
      </c>
      <c r="F5" s="18">
        <v>376.72</v>
      </c>
      <c r="H5" s="23">
        <v>1</v>
      </c>
      <c r="I5" s="31" t="s">
        <v>50</v>
      </c>
      <c r="J5" s="32">
        <v>1540</v>
      </c>
      <c r="K5" s="33">
        <v>860</v>
      </c>
      <c r="L5" s="32"/>
      <c r="M5" s="32">
        <v>911</v>
      </c>
      <c r="N5" s="32">
        <v>205</v>
      </c>
      <c r="O5" s="34">
        <f>J5+L5+M5</f>
        <v>2451</v>
      </c>
      <c r="P5" s="34">
        <f>K5+N5</f>
        <v>1065</v>
      </c>
    </row>
    <row r="6" spans="1:16" ht="29.25" customHeight="1">
      <c r="A6" s="15">
        <v>4</v>
      </c>
      <c r="B6" s="16" t="s">
        <v>27</v>
      </c>
      <c r="C6" s="15">
        <v>54</v>
      </c>
      <c r="D6" s="18">
        <v>3901</v>
      </c>
      <c r="E6" s="18">
        <v>104.68</v>
      </c>
      <c r="F6" s="18">
        <v>353.17</v>
      </c>
      <c r="H6" s="23">
        <v>2</v>
      </c>
      <c r="I6" s="31" t="s">
        <v>51</v>
      </c>
      <c r="J6" s="33">
        <v>4520</v>
      </c>
      <c r="K6" s="33">
        <v>2840</v>
      </c>
      <c r="L6" s="33">
        <v>97</v>
      </c>
      <c r="M6" s="33">
        <v>2400</v>
      </c>
      <c r="N6" s="33">
        <v>580</v>
      </c>
      <c r="O6" s="34">
        <f aca="true" t="shared" si="0" ref="O6:O12">J6+L6+M6</f>
        <v>7017</v>
      </c>
      <c r="P6" s="34">
        <f aca="true" t="shared" si="1" ref="P6:P12">K6+N6</f>
        <v>3420</v>
      </c>
    </row>
    <row r="7" spans="1:16" ht="28.5" customHeight="1">
      <c r="A7" s="15">
        <v>5</v>
      </c>
      <c r="B7" s="16" t="s">
        <v>28</v>
      </c>
      <c r="C7" s="15" t="s">
        <v>29</v>
      </c>
      <c r="D7" s="18">
        <v>959</v>
      </c>
      <c r="E7" s="18">
        <v>60.74</v>
      </c>
      <c r="F7" s="18">
        <v>124.67</v>
      </c>
      <c r="H7" s="23">
        <v>3</v>
      </c>
      <c r="I7" s="31" t="s">
        <v>52</v>
      </c>
      <c r="J7" s="33">
        <v>1374</v>
      </c>
      <c r="K7" s="33">
        <v>897</v>
      </c>
      <c r="L7" s="33">
        <v>29</v>
      </c>
      <c r="M7" s="33">
        <v>1023</v>
      </c>
      <c r="N7" s="33">
        <v>128</v>
      </c>
      <c r="O7" s="34">
        <f t="shared" si="0"/>
        <v>2426</v>
      </c>
      <c r="P7" s="34">
        <f t="shared" si="1"/>
        <v>1025</v>
      </c>
    </row>
    <row r="8" spans="1:16" ht="25.5" customHeight="1">
      <c r="A8" s="15">
        <v>6</v>
      </c>
      <c r="B8" s="16" t="s">
        <v>28</v>
      </c>
      <c r="C8" s="15" t="s">
        <v>30</v>
      </c>
      <c r="D8" s="18">
        <v>2799.99</v>
      </c>
      <c r="E8" s="18">
        <v>196.67</v>
      </c>
      <c r="F8" s="18">
        <v>282.49</v>
      </c>
      <c r="H8" s="23">
        <v>4</v>
      </c>
      <c r="I8" s="31" t="s">
        <v>53</v>
      </c>
      <c r="J8" s="33">
        <v>1465</v>
      </c>
      <c r="K8" s="33">
        <v>1869</v>
      </c>
      <c r="L8" s="33">
        <v>97</v>
      </c>
      <c r="M8" s="33">
        <v>2118</v>
      </c>
      <c r="N8" s="33">
        <v>586</v>
      </c>
      <c r="O8" s="34">
        <f t="shared" si="0"/>
        <v>3680</v>
      </c>
      <c r="P8" s="34">
        <f t="shared" si="1"/>
        <v>2455</v>
      </c>
    </row>
    <row r="9" spans="1:16" ht="25.5" customHeight="1">
      <c r="A9" s="15">
        <v>7</v>
      </c>
      <c r="B9" s="16" t="s">
        <v>28</v>
      </c>
      <c r="C9" s="15" t="s">
        <v>31</v>
      </c>
      <c r="D9" s="18">
        <v>617</v>
      </c>
      <c r="E9" s="18">
        <v>55.97</v>
      </c>
      <c r="F9" s="18">
        <v>155.35</v>
      </c>
      <c r="H9" s="23">
        <v>5</v>
      </c>
      <c r="I9" s="31" t="s">
        <v>54</v>
      </c>
      <c r="J9" s="33">
        <v>709</v>
      </c>
      <c r="K9" s="33">
        <v>940</v>
      </c>
      <c r="L9" s="33">
        <v>58</v>
      </c>
      <c r="M9" s="32">
        <v>2160</v>
      </c>
      <c r="N9" s="33">
        <v>630</v>
      </c>
      <c r="O9" s="34">
        <f t="shared" si="0"/>
        <v>2927</v>
      </c>
      <c r="P9" s="34">
        <f t="shared" si="1"/>
        <v>1570</v>
      </c>
    </row>
    <row r="10" spans="1:16" ht="26.25" customHeight="1">
      <c r="A10" s="15">
        <v>8</v>
      </c>
      <c r="B10" s="16" t="s">
        <v>28</v>
      </c>
      <c r="C10" s="15">
        <v>39</v>
      </c>
      <c r="D10" s="18">
        <v>4913</v>
      </c>
      <c r="E10" s="18">
        <v>159.66</v>
      </c>
      <c r="F10" s="18">
        <v>586.95</v>
      </c>
      <c r="H10" s="23">
        <v>6</v>
      </c>
      <c r="I10" s="31" t="s">
        <v>55</v>
      </c>
      <c r="J10" s="33">
        <v>4117</v>
      </c>
      <c r="K10" s="33">
        <v>2290</v>
      </c>
      <c r="L10" s="33"/>
      <c r="M10" s="33">
        <v>1491</v>
      </c>
      <c r="N10" s="33">
        <v>413</v>
      </c>
      <c r="O10" s="34">
        <f t="shared" si="0"/>
        <v>5608</v>
      </c>
      <c r="P10" s="34">
        <f t="shared" si="1"/>
        <v>2703</v>
      </c>
    </row>
    <row r="11" spans="4:16" ht="15.75">
      <c r="D11" s="20"/>
      <c r="H11" s="23">
        <v>7</v>
      </c>
      <c r="I11" s="31" t="s">
        <v>56</v>
      </c>
      <c r="J11" s="33">
        <v>3522</v>
      </c>
      <c r="K11" s="33">
        <v>2099</v>
      </c>
      <c r="L11" s="33"/>
      <c r="M11" s="33">
        <v>1599</v>
      </c>
      <c r="N11" s="33">
        <v>429</v>
      </c>
      <c r="O11" s="34">
        <f t="shared" si="0"/>
        <v>5121</v>
      </c>
      <c r="P11" s="34">
        <f t="shared" si="1"/>
        <v>2528</v>
      </c>
    </row>
    <row r="12" spans="8:16" ht="15.75">
      <c r="H12" s="23">
        <v>8</v>
      </c>
      <c r="I12" s="31" t="s">
        <v>57</v>
      </c>
      <c r="J12" s="33">
        <v>1496</v>
      </c>
      <c r="K12" s="33">
        <v>1397</v>
      </c>
      <c r="L12" s="33">
        <v>58</v>
      </c>
      <c r="M12" s="33">
        <v>1634</v>
      </c>
      <c r="N12" s="33">
        <v>374</v>
      </c>
      <c r="O12" s="34">
        <f t="shared" si="0"/>
        <v>3188</v>
      </c>
      <c r="P12" s="34">
        <f t="shared" si="1"/>
        <v>1771</v>
      </c>
    </row>
  </sheetData>
  <sheetProtection/>
  <mergeCells count="10">
    <mergeCell ref="A1:F1"/>
    <mergeCell ref="B2:C2"/>
    <mergeCell ref="H1:P1"/>
    <mergeCell ref="H2:H3"/>
    <mergeCell ref="I2:I3"/>
    <mergeCell ref="J2:P2"/>
    <mergeCell ref="J3:K3"/>
    <mergeCell ref="L3:L4"/>
    <mergeCell ref="M3:N3"/>
    <mergeCell ref="O3:P3"/>
  </mergeCells>
  <printOptions/>
  <pageMargins left="0.75" right="0.75" top="1" bottom="1" header="0.5" footer="0.5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57421875" style="0" customWidth="1"/>
    <col min="2" max="2" width="14.8515625" style="0" customWidth="1"/>
    <col min="4" max="4" width="13.7109375" style="0" customWidth="1"/>
    <col min="5" max="5" width="12.140625" style="0" customWidth="1"/>
    <col min="6" max="6" width="14.57421875" style="0" customWidth="1"/>
    <col min="9" max="9" width="19.57421875" style="0" customWidth="1"/>
    <col min="10" max="10" width="12.57421875" style="0" customWidth="1"/>
    <col min="11" max="11" width="15.28125" style="0" customWidth="1"/>
    <col min="13" max="13" width="13.7109375" style="0" customWidth="1"/>
    <col min="15" max="15" width="14.140625" style="0" customWidth="1"/>
    <col min="16" max="16" width="12.00390625" style="0" customWidth="1"/>
  </cols>
  <sheetData>
    <row r="1" spans="1:16" ht="25.5" customHeight="1">
      <c r="A1" s="50" t="s">
        <v>37</v>
      </c>
      <c r="B1" s="50"/>
      <c r="C1" s="50"/>
      <c r="D1" s="50"/>
      <c r="E1" s="50"/>
      <c r="F1" s="50"/>
      <c r="H1" s="55" t="s">
        <v>38</v>
      </c>
      <c r="I1" s="55" t="s">
        <v>0</v>
      </c>
      <c r="J1" s="55" t="s">
        <v>39</v>
      </c>
      <c r="K1" s="55"/>
      <c r="L1" s="55"/>
      <c r="M1" s="55"/>
      <c r="N1" s="55"/>
      <c r="O1" s="55"/>
      <c r="P1" s="55"/>
    </row>
    <row r="2" spans="1:16" ht="46.5" customHeight="1">
      <c r="A2" s="14" t="s">
        <v>23</v>
      </c>
      <c r="B2" s="51" t="s">
        <v>0</v>
      </c>
      <c r="C2" s="52"/>
      <c r="D2" s="14" t="s">
        <v>24</v>
      </c>
      <c r="E2" s="14" t="s">
        <v>25</v>
      </c>
      <c r="F2" s="14" t="s">
        <v>26</v>
      </c>
      <c r="H2" s="55"/>
      <c r="I2" s="55"/>
      <c r="J2" s="60" t="s">
        <v>41</v>
      </c>
      <c r="K2" s="60"/>
      <c r="L2" s="61" t="s">
        <v>42</v>
      </c>
      <c r="M2" s="63" t="s">
        <v>43</v>
      </c>
      <c r="N2" s="63"/>
      <c r="O2" s="49" t="s">
        <v>58</v>
      </c>
      <c r="P2" s="49"/>
    </row>
    <row r="3" spans="1:16" ht="28.5" customHeight="1">
      <c r="A3" s="15">
        <v>1</v>
      </c>
      <c r="B3" s="16" t="s">
        <v>27</v>
      </c>
      <c r="C3" s="15">
        <v>40</v>
      </c>
      <c r="D3" s="18">
        <v>4644</v>
      </c>
      <c r="E3" s="18">
        <v>128.36</v>
      </c>
      <c r="F3" s="18">
        <v>532.71</v>
      </c>
      <c r="H3" s="23"/>
      <c r="I3" s="23"/>
      <c r="J3" s="28" t="s">
        <v>48</v>
      </c>
      <c r="K3" s="28" t="s">
        <v>49</v>
      </c>
      <c r="L3" s="62"/>
      <c r="M3" s="28" t="s">
        <v>48</v>
      </c>
      <c r="N3" s="28" t="s">
        <v>49</v>
      </c>
      <c r="O3" s="30" t="s">
        <v>48</v>
      </c>
      <c r="P3" s="30" t="s">
        <v>49</v>
      </c>
    </row>
    <row r="4" spans="1:16" ht="27" customHeight="1">
      <c r="A4" s="15">
        <v>2</v>
      </c>
      <c r="B4" s="16" t="s">
        <v>27</v>
      </c>
      <c r="C4" s="15">
        <v>44</v>
      </c>
      <c r="D4" s="18">
        <v>2956.62</v>
      </c>
      <c r="E4" s="18">
        <v>82.19</v>
      </c>
      <c r="F4" s="18">
        <v>339.88</v>
      </c>
      <c r="H4" s="23">
        <v>1</v>
      </c>
      <c r="I4" s="31" t="s">
        <v>50</v>
      </c>
      <c r="J4" s="32">
        <v>1980</v>
      </c>
      <c r="K4" s="33">
        <v>1140</v>
      </c>
      <c r="L4" s="32"/>
      <c r="M4" s="32">
        <v>1080</v>
      </c>
      <c r="N4" s="32">
        <v>248</v>
      </c>
      <c r="O4" s="34">
        <f>J4+L4+M4</f>
        <v>3060</v>
      </c>
      <c r="P4" s="34">
        <f>K4+N4</f>
        <v>1388</v>
      </c>
    </row>
    <row r="5" spans="1:16" ht="29.25" customHeight="1">
      <c r="A5" s="15">
        <v>3</v>
      </c>
      <c r="B5" s="16" t="s">
        <v>27</v>
      </c>
      <c r="C5" s="15">
        <v>48</v>
      </c>
      <c r="D5" s="18">
        <v>3448.99</v>
      </c>
      <c r="E5" s="18">
        <v>88.09</v>
      </c>
      <c r="F5" s="18">
        <v>363.01</v>
      </c>
      <c r="H5" s="23">
        <v>2</v>
      </c>
      <c r="I5" s="31" t="s">
        <v>51</v>
      </c>
      <c r="J5" s="33">
        <v>5220</v>
      </c>
      <c r="K5" s="33">
        <v>3180</v>
      </c>
      <c r="L5" s="33">
        <v>90</v>
      </c>
      <c r="M5" s="33">
        <v>3000</v>
      </c>
      <c r="N5" s="33">
        <v>840</v>
      </c>
      <c r="O5" s="34">
        <f aca="true" t="shared" si="0" ref="O5:O11">J5+L5+M5</f>
        <v>8310</v>
      </c>
      <c r="P5" s="34">
        <f aca="true" t="shared" si="1" ref="P5:P11">K5+N5</f>
        <v>4020</v>
      </c>
    </row>
    <row r="6" spans="1:16" ht="26.25" customHeight="1">
      <c r="A6" s="15">
        <v>4</v>
      </c>
      <c r="B6" s="16" t="s">
        <v>27</v>
      </c>
      <c r="C6" s="15">
        <v>54</v>
      </c>
      <c r="D6" s="18">
        <v>4126.99</v>
      </c>
      <c r="E6" s="18">
        <v>87.58</v>
      </c>
      <c r="F6" s="18">
        <v>367.64</v>
      </c>
      <c r="H6" s="23">
        <v>3</v>
      </c>
      <c r="I6" s="31" t="s">
        <v>52</v>
      </c>
      <c r="J6" s="33">
        <v>1465</v>
      </c>
      <c r="K6" s="33">
        <v>880</v>
      </c>
      <c r="L6" s="33">
        <v>27</v>
      </c>
      <c r="M6" s="33">
        <v>579</v>
      </c>
      <c r="N6" s="33">
        <v>141</v>
      </c>
      <c r="O6" s="34">
        <f t="shared" si="0"/>
        <v>2071</v>
      </c>
      <c r="P6" s="34">
        <f t="shared" si="1"/>
        <v>1021</v>
      </c>
    </row>
    <row r="7" spans="1:16" ht="30" customHeight="1">
      <c r="A7" s="15">
        <v>5</v>
      </c>
      <c r="B7" s="16" t="s">
        <v>28</v>
      </c>
      <c r="C7" s="15" t="s">
        <v>29</v>
      </c>
      <c r="D7" s="18">
        <v>1085</v>
      </c>
      <c r="E7" s="18">
        <v>29.11</v>
      </c>
      <c r="F7" s="18">
        <v>86.14</v>
      </c>
      <c r="H7" s="23">
        <v>4</v>
      </c>
      <c r="I7" s="31" t="s">
        <v>53</v>
      </c>
      <c r="J7" s="33">
        <v>2293</v>
      </c>
      <c r="K7" s="33">
        <v>2144</v>
      </c>
      <c r="L7" s="33">
        <v>90</v>
      </c>
      <c r="M7" s="33">
        <v>2470</v>
      </c>
      <c r="N7" s="33">
        <v>733</v>
      </c>
      <c r="O7" s="34">
        <f t="shared" si="0"/>
        <v>4853</v>
      </c>
      <c r="P7" s="34">
        <f t="shared" si="1"/>
        <v>2877</v>
      </c>
    </row>
    <row r="8" spans="1:16" ht="29.25" customHeight="1">
      <c r="A8" s="15">
        <v>6</v>
      </c>
      <c r="B8" s="16" t="s">
        <v>28</v>
      </c>
      <c r="C8" s="15" t="s">
        <v>30</v>
      </c>
      <c r="D8" s="18">
        <v>2890</v>
      </c>
      <c r="E8" s="18">
        <v>173.13</v>
      </c>
      <c r="F8" s="18">
        <v>294.71</v>
      </c>
      <c r="H8" s="23">
        <v>5</v>
      </c>
      <c r="I8" s="31" t="s">
        <v>54</v>
      </c>
      <c r="J8" s="33">
        <v>931</v>
      </c>
      <c r="K8" s="33">
        <v>1020</v>
      </c>
      <c r="L8" s="33">
        <v>54</v>
      </c>
      <c r="M8" s="32">
        <v>2460</v>
      </c>
      <c r="N8" s="33">
        <v>750</v>
      </c>
      <c r="O8" s="34">
        <f t="shared" si="0"/>
        <v>3445</v>
      </c>
      <c r="P8" s="34">
        <f t="shared" si="1"/>
        <v>1770</v>
      </c>
    </row>
    <row r="9" spans="1:16" ht="26.25" customHeight="1">
      <c r="A9" s="15">
        <v>7</v>
      </c>
      <c r="B9" s="16" t="s">
        <v>28</v>
      </c>
      <c r="C9" s="15" t="s">
        <v>31</v>
      </c>
      <c r="D9" s="18">
        <v>720.03</v>
      </c>
      <c r="E9" s="18">
        <v>37.51</v>
      </c>
      <c r="F9" s="18">
        <v>119.33</v>
      </c>
      <c r="H9" s="23">
        <v>6</v>
      </c>
      <c r="I9" s="31" t="s">
        <v>55</v>
      </c>
      <c r="J9" s="33">
        <v>5165</v>
      </c>
      <c r="K9" s="33">
        <v>2928</v>
      </c>
      <c r="L9" s="33"/>
      <c r="M9" s="33">
        <v>1454</v>
      </c>
      <c r="N9" s="33">
        <v>374</v>
      </c>
      <c r="O9" s="34">
        <f t="shared" si="0"/>
        <v>6619</v>
      </c>
      <c r="P9" s="34">
        <f t="shared" si="1"/>
        <v>3302</v>
      </c>
    </row>
    <row r="10" spans="1:16" ht="30" customHeight="1">
      <c r="A10" s="15">
        <v>8</v>
      </c>
      <c r="B10" s="16" t="s">
        <v>28</v>
      </c>
      <c r="C10" s="15">
        <v>39</v>
      </c>
      <c r="D10" s="18">
        <v>4778</v>
      </c>
      <c r="E10" s="18">
        <v>136.89</v>
      </c>
      <c r="F10" s="18">
        <v>544.32</v>
      </c>
      <c r="H10" s="23">
        <v>7</v>
      </c>
      <c r="I10" s="31" t="s">
        <v>56</v>
      </c>
      <c r="J10" s="33">
        <v>4298</v>
      </c>
      <c r="K10" s="33">
        <v>2483</v>
      </c>
      <c r="L10" s="33"/>
      <c r="M10" s="33">
        <v>1563</v>
      </c>
      <c r="N10" s="33">
        <v>487</v>
      </c>
      <c r="O10" s="34">
        <f t="shared" si="0"/>
        <v>5861</v>
      </c>
      <c r="P10" s="34">
        <f t="shared" si="1"/>
        <v>2970</v>
      </c>
    </row>
    <row r="11" spans="4:16" ht="15.75">
      <c r="D11" s="21"/>
      <c r="E11" s="21"/>
      <c r="H11" s="23">
        <v>8</v>
      </c>
      <c r="I11" s="31" t="s">
        <v>57</v>
      </c>
      <c r="J11" s="33">
        <v>1926</v>
      </c>
      <c r="K11" s="33">
        <v>1625</v>
      </c>
      <c r="L11" s="33">
        <v>54</v>
      </c>
      <c r="M11" s="33">
        <v>1767</v>
      </c>
      <c r="N11" s="33">
        <v>395</v>
      </c>
      <c r="O11" s="34">
        <f t="shared" si="0"/>
        <v>3747</v>
      </c>
      <c r="P11" s="34">
        <f t="shared" si="1"/>
        <v>2020</v>
      </c>
    </row>
    <row r="12" spans="4:5" ht="12.75">
      <c r="D12" s="21"/>
      <c r="E12" s="21"/>
    </row>
    <row r="13" spans="4:5" ht="12.75">
      <c r="D13" s="21"/>
      <c r="E13" s="21"/>
    </row>
    <row r="14" spans="4:5" ht="12.75">
      <c r="D14" s="21"/>
      <c r="E14" s="21"/>
    </row>
    <row r="15" spans="4:5" ht="12.75">
      <c r="D15" s="21"/>
      <c r="E15" s="21"/>
    </row>
  </sheetData>
  <sheetProtection/>
  <mergeCells count="9">
    <mergeCell ref="A1:F1"/>
    <mergeCell ref="B2:C2"/>
    <mergeCell ref="H1:H2"/>
    <mergeCell ref="I1:I2"/>
    <mergeCell ref="J1:P1"/>
    <mergeCell ref="J2:K2"/>
    <mergeCell ref="L2:L3"/>
    <mergeCell ref="M2:N2"/>
    <mergeCell ref="O2:P2"/>
  </mergeCells>
  <printOptions/>
  <pageMargins left="0.75" right="0.75" top="1" bottom="1" header="0.5" footer="0.5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3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8.57421875" style="0" customWidth="1"/>
    <col min="3" max="3" width="8.140625" style="0" customWidth="1"/>
    <col min="4" max="4" width="16.7109375" style="0" customWidth="1"/>
    <col min="5" max="5" width="11.8515625" style="0" customWidth="1"/>
    <col min="6" max="6" width="14.421875" style="0" customWidth="1"/>
    <col min="8" max="9" width="9.140625" style="0" customWidth="1"/>
    <col min="10" max="10" width="18.140625" style="0" customWidth="1"/>
    <col min="11" max="11" width="12.8515625" style="0" customWidth="1"/>
    <col min="12" max="12" width="12.140625" style="0" customWidth="1"/>
    <col min="14" max="14" width="11.7109375" style="0" customWidth="1"/>
    <col min="16" max="16" width="13.421875" style="0" customWidth="1"/>
    <col min="17" max="17" width="15.00390625" style="0" customWidth="1"/>
  </cols>
  <sheetData>
    <row r="1" spans="1:6" ht="27" customHeight="1">
      <c r="A1" s="50">
        <v>40939</v>
      </c>
      <c r="B1" s="50"/>
      <c r="C1" s="50"/>
      <c r="D1" s="50"/>
      <c r="E1" s="50"/>
      <c r="F1" s="50"/>
    </row>
    <row r="2" spans="1:17" ht="72.75" customHeight="1">
      <c r="A2" s="14" t="s">
        <v>23</v>
      </c>
      <c r="B2" s="51" t="s">
        <v>0</v>
      </c>
      <c r="C2" s="52"/>
      <c r="D2" s="14" t="s">
        <v>24</v>
      </c>
      <c r="E2" s="14" t="s">
        <v>25</v>
      </c>
      <c r="F2" s="14" t="s">
        <v>26</v>
      </c>
      <c r="I2" s="64" t="s">
        <v>38</v>
      </c>
      <c r="J2" s="64" t="s">
        <v>0</v>
      </c>
      <c r="K2" s="55" t="s">
        <v>39</v>
      </c>
      <c r="L2" s="55"/>
      <c r="M2" s="55"/>
      <c r="N2" s="55"/>
      <c r="O2" s="55"/>
      <c r="P2" s="55"/>
      <c r="Q2" s="55"/>
    </row>
    <row r="3" spans="1:17" ht="27.75" customHeight="1">
      <c r="A3" s="15">
        <v>1</v>
      </c>
      <c r="B3" s="16" t="s">
        <v>27</v>
      </c>
      <c r="C3" s="15">
        <v>40</v>
      </c>
      <c r="D3" s="18">
        <v>5594</v>
      </c>
      <c r="E3" s="18">
        <v>142.77</v>
      </c>
      <c r="F3" s="18">
        <v>568.37</v>
      </c>
      <c r="I3" s="65"/>
      <c r="J3" s="65"/>
      <c r="K3" s="60" t="s">
        <v>41</v>
      </c>
      <c r="L3" s="60"/>
      <c r="M3" s="61" t="s">
        <v>42</v>
      </c>
      <c r="N3" s="63" t="s">
        <v>43</v>
      </c>
      <c r="O3" s="63"/>
      <c r="P3" s="49" t="s">
        <v>44</v>
      </c>
      <c r="Q3" s="49"/>
    </row>
    <row r="4" spans="1:17" ht="22.5" customHeight="1">
      <c r="A4" s="15">
        <v>2</v>
      </c>
      <c r="B4" s="16" t="s">
        <v>27</v>
      </c>
      <c r="C4" s="15">
        <v>44</v>
      </c>
      <c r="D4" s="18">
        <v>3531</v>
      </c>
      <c r="E4" s="18">
        <v>109.28</v>
      </c>
      <c r="F4" s="18">
        <v>433.49</v>
      </c>
      <c r="I4" s="66"/>
      <c r="J4" s="66"/>
      <c r="K4" s="28" t="s">
        <v>48</v>
      </c>
      <c r="L4" s="28" t="s">
        <v>49</v>
      </c>
      <c r="M4" s="62"/>
      <c r="N4" s="28" t="s">
        <v>48</v>
      </c>
      <c r="O4" s="28" t="s">
        <v>49</v>
      </c>
      <c r="P4" s="30" t="s">
        <v>48</v>
      </c>
      <c r="Q4" s="30" t="s">
        <v>49</v>
      </c>
    </row>
    <row r="5" spans="1:17" ht="21.75" customHeight="1">
      <c r="A5" s="15">
        <v>3</v>
      </c>
      <c r="B5" s="16" t="s">
        <v>27</v>
      </c>
      <c r="C5" s="15">
        <v>48</v>
      </c>
      <c r="D5" s="18">
        <v>3942</v>
      </c>
      <c r="E5" s="18">
        <v>112.14</v>
      </c>
      <c r="F5" s="18">
        <v>399.83</v>
      </c>
      <c r="I5" s="23">
        <v>1</v>
      </c>
      <c r="J5" s="31" t="s">
        <v>50</v>
      </c>
      <c r="K5" s="32">
        <v>1860</v>
      </c>
      <c r="L5" s="33">
        <v>1000</v>
      </c>
      <c r="M5" s="32"/>
      <c r="N5" s="32">
        <v>980</v>
      </c>
      <c r="O5" s="32">
        <v>224</v>
      </c>
      <c r="P5" s="34">
        <f>K5+M5+N5</f>
        <v>2840</v>
      </c>
      <c r="Q5" s="34">
        <f>L5+O5</f>
        <v>1224</v>
      </c>
    </row>
    <row r="6" spans="1:17" ht="24.75" customHeight="1">
      <c r="A6" s="15">
        <v>4</v>
      </c>
      <c r="B6" s="16" t="s">
        <v>27</v>
      </c>
      <c r="C6" s="15">
        <v>54</v>
      </c>
      <c r="D6" s="18">
        <v>4033</v>
      </c>
      <c r="E6" s="18">
        <v>114.77</v>
      </c>
      <c r="F6" s="18">
        <v>380.62</v>
      </c>
      <c r="I6" s="23">
        <v>2</v>
      </c>
      <c r="J6" s="31" t="s">
        <v>51</v>
      </c>
      <c r="K6" s="33">
        <v>4950</v>
      </c>
      <c r="L6" s="33">
        <v>3200</v>
      </c>
      <c r="M6" s="33">
        <v>97</v>
      </c>
      <c r="N6" s="33">
        <v>2480</v>
      </c>
      <c r="O6" s="33">
        <v>640</v>
      </c>
      <c r="P6" s="34">
        <f aca="true" t="shared" si="0" ref="P6:P12">K6+M6+N6</f>
        <v>7527</v>
      </c>
      <c r="Q6" s="34">
        <f aca="true" t="shared" si="1" ref="Q6:Q12">L6+O6</f>
        <v>3840</v>
      </c>
    </row>
    <row r="7" spans="1:17" ht="25.5" customHeight="1">
      <c r="A7" s="15">
        <v>5</v>
      </c>
      <c r="B7" s="16" t="s">
        <v>28</v>
      </c>
      <c r="C7" s="15" t="s">
        <v>29</v>
      </c>
      <c r="D7" s="18">
        <v>1576</v>
      </c>
      <c r="E7" s="18">
        <v>56.91</v>
      </c>
      <c r="F7" s="18">
        <v>95.55</v>
      </c>
      <c r="I7" s="23">
        <v>3</v>
      </c>
      <c r="J7" s="31" t="s">
        <v>52</v>
      </c>
      <c r="K7" s="33">
        <v>1469</v>
      </c>
      <c r="L7" s="33">
        <v>920</v>
      </c>
      <c r="M7" s="33">
        <v>29</v>
      </c>
      <c r="N7" s="33">
        <v>541</v>
      </c>
      <c r="O7" s="33">
        <v>138</v>
      </c>
      <c r="P7" s="34">
        <f t="shared" si="0"/>
        <v>2039</v>
      </c>
      <c r="Q7" s="34">
        <f t="shared" si="1"/>
        <v>1058</v>
      </c>
    </row>
    <row r="8" spans="1:17" ht="24" customHeight="1">
      <c r="A8" s="15">
        <v>6</v>
      </c>
      <c r="B8" s="16" t="s">
        <v>28</v>
      </c>
      <c r="C8" s="15" t="s">
        <v>30</v>
      </c>
      <c r="D8" s="18">
        <v>3188</v>
      </c>
      <c r="E8" s="18">
        <v>196.15</v>
      </c>
      <c r="F8" s="18">
        <v>235.69</v>
      </c>
      <c r="I8" s="23">
        <v>4</v>
      </c>
      <c r="J8" s="31" t="s">
        <v>53</v>
      </c>
      <c r="K8" s="33">
        <v>2786</v>
      </c>
      <c r="L8" s="33">
        <v>2311</v>
      </c>
      <c r="M8" s="33">
        <v>97</v>
      </c>
      <c r="N8" s="33">
        <v>2162</v>
      </c>
      <c r="O8" s="33">
        <v>617</v>
      </c>
      <c r="P8" s="34">
        <f t="shared" si="0"/>
        <v>5045</v>
      </c>
      <c r="Q8" s="34">
        <f t="shared" si="1"/>
        <v>2928</v>
      </c>
    </row>
    <row r="9" spans="1:17" ht="24" customHeight="1">
      <c r="A9" s="15">
        <v>7</v>
      </c>
      <c r="B9" s="16" t="s">
        <v>28</v>
      </c>
      <c r="C9" s="15" t="s">
        <v>31</v>
      </c>
      <c r="D9" s="18">
        <v>717</v>
      </c>
      <c r="E9" s="18">
        <v>31.29</v>
      </c>
      <c r="F9" s="18">
        <v>130.4</v>
      </c>
      <c r="I9" s="23">
        <v>5</v>
      </c>
      <c r="J9" s="31" t="s">
        <v>54</v>
      </c>
      <c r="K9" s="33">
        <v>1329</v>
      </c>
      <c r="L9" s="33">
        <v>1060</v>
      </c>
      <c r="M9" s="33">
        <v>58</v>
      </c>
      <c r="N9" s="32">
        <v>2340</v>
      </c>
      <c r="O9" s="33">
        <v>720</v>
      </c>
      <c r="P9" s="34">
        <f t="shared" si="0"/>
        <v>3727</v>
      </c>
      <c r="Q9" s="34">
        <f t="shared" si="1"/>
        <v>1780</v>
      </c>
    </row>
    <row r="10" spans="1:17" ht="24.75" customHeight="1">
      <c r="A10" s="15">
        <v>8</v>
      </c>
      <c r="B10" s="16" t="s">
        <v>28</v>
      </c>
      <c r="C10" s="15">
        <v>39</v>
      </c>
      <c r="D10" s="18">
        <v>5665</v>
      </c>
      <c r="E10" s="18">
        <v>167.99</v>
      </c>
      <c r="F10" s="18">
        <v>641.39</v>
      </c>
      <c r="I10" s="23">
        <v>6</v>
      </c>
      <c r="J10" s="31" t="s">
        <v>55</v>
      </c>
      <c r="K10" s="33">
        <v>4393</v>
      </c>
      <c r="L10" s="33">
        <v>2510</v>
      </c>
      <c r="M10" s="33"/>
      <c r="N10" s="33">
        <v>1440</v>
      </c>
      <c r="O10" s="33">
        <v>379</v>
      </c>
      <c r="P10" s="34">
        <f t="shared" si="0"/>
        <v>5833</v>
      </c>
      <c r="Q10" s="34">
        <f t="shared" si="1"/>
        <v>2889</v>
      </c>
    </row>
    <row r="11" spans="4:17" ht="15.75">
      <c r="D11" s="22"/>
      <c r="E11" s="22"/>
      <c r="I11" s="23">
        <v>7</v>
      </c>
      <c r="J11" s="31" t="s">
        <v>56</v>
      </c>
      <c r="K11" s="33">
        <v>4089</v>
      </c>
      <c r="L11" s="33">
        <v>2401</v>
      </c>
      <c r="M11" s="33"/>
      <c r="N11" s="33">
        <v>1578</v>
      </c>
      <c r="O11" s="33">
        <v>481</v>
      </c>
      <c r="P11" s="34">
        <f t="shared" si="0"/>
        <v>5667</v>
      </c>
      <c r="Q11" s="34">
        <f t="shared" si="1"/>
        <v>2882</v>
      </c>
    </row>
    <row r="12" spans="4:17" ht="15.75">
      <c r="D12" s="22"/>
      <c r="E12" s="22"/>
      <c r="I12" s="23">
        <v>8</v>
      </c>
      <c r="J12" s="31" t="s">
        <v>57</v>
      </c>
      <c r="K12" s="33">
        <v>2029</v>
      </c>
      <c r="L12" s="33">
        <v>1558</v>
      </c>
      <c r="M12" s="33">
        <v>58</v>
      </c>
      <c r="N12" s="33">
        <v>1153</v>
      </c>
      <c r="O12" s="33">
        <v>259</v>
      </c>
      <c r="P12" s="34">
        <f t="shared" si="0"/>
        <v>3240</v>
      </c>
      <c r="Q12" s="34">
        <f t="shared" si="1"/>
        <v>1817</v>
      </c>
    </row>
    <row r="13" spans="4:5" ht="12.75">
      <c r="D13" s="22"/>
      <c r="E13" s="22"/>
    </row>
  </sheetData>
  <sheetProtection/>
  <mergeCells count="9">
    <mergeCell ref="A1:F1"/>
    <mergeCell ref="B2:C2"/>
    <mergeCell ref="I2:I4"/>
    <mergeCell ref="J2:J4"/>
    <mergeCell ref="K2:Q2"/>
    <mergeCell ref="K3:L3"/>
    <mergeCell ref="M3:M4"/>
    <mergeCell ref="N3:O3"/>
    <mergeCell ref="P3:Q3"/>
  </mergeCells>
  <printOptions/>
  <pageMargins left="0.75" right="0.75" top="1" bottom="1" header="0.5" footer="0.5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B3:B18"/>
  <sheetViews>
    <sheetView showGridLines="0" zoomScalePageLayoutView="0" workbookViewId="0" topLeftCell="A1">
      <selection activeCell="B4" sqref="B4"/>
    </sheetView>
  </sheetViews>
  <sheetFormatPr defaultColWidth="9.140625" defaultRowHeight="12.75"/>
  <sheetData>
    <row r="3" ht="12.75">
      <c r="B3" s="67" t="s">
        <v>77</v>
      </c>
    </row>
    <row r="4" ht="12.75">
      <c r="B4" s="67"/>
    </row>
    <row r="5" ht="12.75">
      <c r="B5" t="s">
        <v>78</v>
      </c>
    </row>
    <row r="6" ht="12.75">
      <c r="B6" t="s">
        <v>79</v>
      </c>
    </row>
    <row r="8" ht="12.75">
      <c r="B8" t="s">
        <v>80</v>
      </c>
    </row>
    <row r="9" ht="12.75">
      <c r="B9" t="s">
        <v>81</v>
      </c>
    </row>
    <row r="11" ht="12.75">
      <c r="B11" t="s">
        <v>82</v>
      </c>
    </row>
    <row r="12" ht="12.75">
      <c r="B12" t="s">
        <v>83</v>
      </c>
    </row>
    <row r="14" ht="12.75">
      <c r="B14" t="s">
        <v>84</v>
      </c>
    </row>
    <row r="15" ht="12.75">
      <c r="B15" t="s">
        <v>85</v>
      </c>
    </row>
    <row r="17" ht="12.75">
      <c r="B17" t="s">
        <v>86</v>
      </c>
    </row>
    <row r="18" ht="12.75">
      <c r="B18" t="s">
        <v>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26.140625" style="0" customWidth="1"/>
    <col min="2" max="2" width="0.2890625" style="0" customWidth="1"/>
    <col min="3" max="3" width="20.57421875" style="0" customWidth="1"/>
    <col min="4" max="4" width="20.28125" style="0" customWidth="1"/>
    <col min="5" max="5" width="19.28125" style="0" customWidth="1"/>
    <col min="6" max="6" width="20.140625" style="0" customWidth="1"/>
    <col min="7" max="7" width="19.421875" style="0" customWidth="1"/>
  </cols>
  <sheetData>
    <row r="1" spans="1:7" ht="21">
      <c r="A1" s="1" t="s">
        <v>0</v>
      </c>
      <c r="B1" s="3"/>
      <c r="C1" s="1" t="s">
        <v>12</v>
      </c>
      <c r="D1" s="1" t="s">
        <v>13</v>
      </c>
      <c r="E1" s="1" t="s">
        <v>9</v>
      </c>
      <c r="F1" s="1" t="s">
        <v>10</v>
      </c>
      <c r="G1" s="1" t="s">
        <v>11</v>
      </c>
    </row>
    <row r="2" spans="1:7" ht="12.75">
      <c r="A2" s="2" t="s">
        <v>1</v>
      </c>
      <c r="B2" s="4"/>
      <c r="C2" s="5">
        <v>3070</v>
      </c>
      <c r="D2" s="5">
        <v>1600</v>
      </c>
      <c r="E2" s="5">
        <v>2143</v>
      </c>
      <c r="F2" s="5" t="s">
        <v>14</v>
      </c>
      <c r="G2" s="5">
        <v>3927</v>
      </c>
    </row>
    <row r="3" spans="1:7" ht="12.75">
      <c r="A3" s="2" t="s">
        <v>2</v>
      </c>
      <c r="B3" s="4"/>
      <c r="C3" s="5">
        <v>5131</v>
      </c>
      <c r="D3" s="5">
        <v>2461</v>
      </c>
      <c r="E3" s="5">
        <v>1668</v>
      </c>
      <c r="F3" s="5" t="s">
        <v>15</v>
      </c>
      <c r="G3" s="5">
        <v>2543</v>
      </c>
    </row>
    <row r="4" spans="1:7" ht="12.75">
      <c r="A4" s="2" t="s">
        <v>3</v>
      </c>
      <c r="B4" s="4"/>
      <c r="C4" s="5">
        <v>6034</v>
      </c>
      <c r="D4" s="5">
        <v>2396</v>
      </c>
      <c r="E4" s="5">
        <v>1458</v>
      </c>
      <c r="F4" s="5" t="s">
        <v>16</v>
      </c>
      <c r="G4" s="5">
        <v>2708</v>
      </c>
    </row>
    <row r="5" spans="1:7" ht="12.75">
      <c r="A5" s="2" t="s">
        <v>4</v>
      </c>
      <c r="B5" s="4"/>
      <c r="C5" s="5">
        <v>2325</v>
      </c>
      <c r="D5" s="5">
        <v>1414</v>
      </c>
      <c r="E5" s="5">
        <v>1434</v>
      </c>
      <c r="F5" s="5" t="s">
        <v>17</v>
      </c>
      <c r="G5" s="5">
        <v>3382</v>
      </c>
    </row>
    <row r="6" spans="1:7" ht="21">
      <c r="A6" s="2" t="s">
        <v>5</v>
      </c>
      <c r="B6" s="4"/>
      <c r="C6" s="5">
        <v>2802</v>
      </c>
      <c r="D6" s="5">
        <v>1247</v>
      </c>
      <c r="E6" s="5">
        <v>613</v>
      </c>
      <c r="F6" s="5" t="s">
        <v>18</v>
      </c>
      <c r="G6" s="5">
        <v>979</v>
      </c>
    </row>
    <row r="7" spans="1:7" ht="21">
      <c r="A7" s="2" t="s">
        <v>6</v>
      </c>
      <c r="B7" s="4"/>
      <c r="C7" s="5">
        <v>6624</v>
      </c>
      <c r="D7" s="5">
        <v>3220</v>
      </c>
      <c r="E7" s="5">
        <v>1279</v>
      </c>
      <c r="F7" s="5" t="s">
        <v>19</v>
      </c>
      <c r="G7" s="5">
        <v>2304</v>
      </c>
    </row>
    <row r="8" spans="1:7" ht="21">
      <c r="A8" s="2" t="s">
        <v>7</v>
      </c>
      <c r="B8" s="4"/>
      <c r="C8" s="5">
        <v>1662</v>
      </c>
      <c r="D8" s="5">
        <v>926</v>
      </c>
      <c r="E8" s="5">
        <v>476</v>
      </c>
      <c r="F8" s="5" t="s">
        <v>20</v>
      </c>
      <c r="G8" s="5">
        <v>526</v>
      </c>
    </row>
    <row r="9" spans="1:7" ht="12.75">
      <c r="A9" s="2" t="s">
        <v>8</v>
      </c>
      <c r="B9" s="4"/>
      <c r="C9" s="5">
        <v>3009</v>
      </c>
      <c r="D9" s="5">
        <v>2106</v>
      </c>
      <c r="E9" s="5">
        <v>2252</v>
      </c>
      <c r="F9" s="5" t="s">
        <v>21</v>
      </c>
      <c r="G9" s="5">
        <v>4420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26.140625" style="0" customWidth="1"/>
    <col min="2" max="2" width="0.2890625" style="0" customWidth="1"/>
    <col min="3" max="3" width="20.57421875" style="0" customWidth="1"/>
    <col min="4" max="4" width="20.28125" style="0" customWidth="1"/>
    <col min="5" max="5" width="19.28125" style="0" customWidth="1"/>
    <col min="6" max="6" width="19.421875" style="0" customWidth="1"/>
  </cols>
  <sheetData>
    <row r="1" spans="1:6" ht="21">
      <c r="A1" s="1" t="s">
        <v>0</v>
      </c>
      <c r="B1" s="3"/>
      <c r="C1" s="1" t="s">
        <v>12</v>
      </c>
      <c r="D1" s="1" t="s">
        <v>13</v>
      </c>
      <c r="E1" s="1" t="s">
        <v>9</v>
      </c>
      <c r="F1" s="1" t="s">
        <v>11</v>
      </c>
    </row>
    <row r="2" spans="1:6" ht="12.75">
      <c r="A2" s="2" t="s">
        <v>1</v>
      </c>
      <c r="B2" s="4"/>
      <c r="C2" s="13">
        <v>3070</v>
      </c>
      <c r="D2" s="13">
        <v>1600</v>
      </c>
      <c r="E2" s="13">
        <v>2143</v>
      </c>
      <c r="F2" s="13">
        <v>3927</v>
      </c>
    </row>
    <row r="3" spans="1:6" ht="12.75">
      <c r="A3" s="2" t="s">
        <v>2</v>
      </c>
      <c r="B3" s="4"/>
      <c r="C3" s="13">
        <v>5131</v>
      </c>
      <c r="D3" s="13">
        <v>2461</v>
      </c>
      <c r="E3" s="13">
        <v>1668</v>
      </c>
      <c r="F3" s="13">
        <v>2543</v>
      </c>
    </row>
    <row r="4" spans="1:6" ht="12.75">
      <c r="A4" s="2" t="s">
        <v>3</v>
      </c>
      <c r="B4" s="4"/>
      <c r="C4" s="13">
        <v>6034</v>
      </c>
      <c r="D4" s="13">
        <v>2396</v>
      </c>
      <c r="E4" s="13">
        <v>1458</v>
      </c>
      <c r="F4" s="13">
        <v>2708</v>
      </c>
    </row>
    <row r="5" spans="1:6" ht="12.75">
      <c r="A5" s="2" t="s">
        <v>4</v>
      </c>
      <c r="B5" s="4"/>
      <c r="C5" s="13">
        <v>2325</v>
      </c>
      <c r="D5" s="13">
        <v>1414</v>
      </c>
      <c r="E5" s="13">
        <v>1434</v>
      </c>
      <c r="F5" s="13">
        <v>3382</v>
      </c>
    </row>
    <row r="6" spans="1:6" ht="21">
      <c r="A6" s="2" t="s">
        <v>5</v>
      </c>
      <c r="B6" s="4"/>
      <c r="C6" s="13">
        <v>2802</v>
      </c>
      <c r="D6" s="13">
        <v>1247</v>
      </c>
      <c r="E6" s="13">
        <v>613</v>
      </c>
      <c r="F6" s="13">
        <v>979</v>
      </c>
    </row>
    <row r="7" spans="1:6" ht="21">
      <c r="A7" s="2" t="s">
        <v>6</v>
      </c>
      <c r="B7" s="4"/>
      <c r="C7" s="13">
        <v>6624</v>
      </c>
      <c r="D7" s="13">
        <v>3220</v>
      </c>
      <c r="E7" s="13">
        <v>1279</v>
      </c>
      <c r="F7" s="13">
        <v>2304</v>
      </c>
    </row>
    <row r="8" spans="1:6" ht="21">
      <c r="A8" s="2" t="s">
        <v>7</v>
      </c>
      <c r="B8" s="4"/>
      <c r="C8" s="13">
        <v>1662</v>
      </c>
      <c r="D8" s="13">
        <v>926</v>
      </c>
      <c r="E8" s="13">
        <v>476</v>
      </c>
      <c r="F8" s="13">
        <v>526</v>
      </c>
    </row>
    <row r="9" spans="1:6" ht="12.75">
      <c r="A9" s="2" t="s">
        <v>8</v>
      </c>
      <c r="B9" s="4"/>
      <c r="C9" s="13">
        <v>3009</v>
      </c>
      <c r="D9" s="13">
        <v>2106</v>
      </c>
      <c r="E9" s="13">
        <v>2252</v>
      </c>
      <c r="F9" s="13">
        <v>4420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F1" sqref="F1"/>
    </sheetView>
  </sheetViews>
  <sheetFormatPr defaultColWidth="9.140625" defaultRowHeight="12.75"/>
  <cols>
    <col min="1" max="1" width="26.140625" style="0" customWidth="1"/>
    <col min="2" max="2" width="0.2890625" style="0" customWidth="1"/>
    <col min="3" max="3" width="18.8515625" style="0" customWidth="1"/>
    <col min="4" max="4" width="13.8515625" style="0" customWidth="1"/>
    <col min="5" max="5" width="13.140625" style="0" customWidth="1"/>
    <col min="6" max="6" width="19.421875" style="0" customWidth="1"/>
  </cols>
  <sheetData>
    <row r="1" spans="1:6" ht="21">
      <c r="A1" s="1" t="s">
        <v>0</v>
      </c>
      <c r="B1" s="3"/>
      <c r="C1" s="9" t="s">
        <v>12</v>
      </c>
      <c r="D1" s="9" t="s">
        <v>13</v>
      </c>
      <c r="E1" s="9" t="s">
        <v>9</v>
      </c>
      <c r="F1" s="9" t="s">
        <v>11</v>
      </c>
    </row>
    <row r="2" spans="1:6" ht="12.75">
      <c r="A2" s="2" t="s">
        <v>1</v>
      </c>
      <c r="B2" s="4"/>
      <c r="C2" s="5">
        <v>2916</v>
      </c>
      <c r="D2" s="5">
        <v>1740</v>
      </c>
      <c r="E2" s="5">
        <v>1802</v>
      </c>
      <c r="F2" s="5">
        <v>4069</v>
      </c>
    </row>
    <row r="3" spans="1:6" ht="12.75">
      <c r="A3" s="2" t="s">
        <v>2</v>
      </c>
      <c r="B3" s="4"/>
      <c r="C3" s="5">
        <v>5283</v>
      </c>
      <c r="D3" s="5">
        <v>2516</v>
      </c>
      <c r="E3" s="5">
        <v>1308</v>
      </c>
      <c r="F3" s="5">
        <v>2628</v>
      </c>
    </row>
    <row r="4" spans="1:6" ht="12.75">
      <c r="A4" s="2" t="s">
        <v>3</v>
      </c>
      <c r="B4" s="4"/>
      <c r="C4" s="5">
        <v>6348</v>
      </c>
      <c r="D4" s="5">
        <v>2973</v>
      </c>
      <c r="E4" s="5">
        <v>1349</v>
      </c>
      <c r="F4" s="5">
        <v>2786</v>
      </c>
    </row>
    <row r="5" spans="1:6" ht="12.75">
      <c r="A5" s="2" t="s">
        <v>4</v>
      </c>
      <c r="B5" s="4"/>
      <c r="C5" s="5">
        <v>2133</v>
      </c>
      <c r="D5" s="5">
        <v>1246</v>
      </c>
      <c r="E5" s="5">
        <v>1300</v>
      </c>
      <c r="F5" s="5">
        <v>3495</v>
      </c>
    </row>
    <row r="6" spans="1:6" ht="21">
      <c r="A6" s="2" t="s">
        <v>5</v>
      </c>
      <c r="B6" s="4"/>
      <c r="C6" s="5">
        <v>2967</v>
      </c>
      <c r="D6" s="5">
        <v>1317</v>
      </c>
      <c r="E6" s="5">
        <v>653</v>
      </c>
      <c r="F6" s="5">
        <v>1023</v>
      </c>
    </row>
    <row r="7" spans="1:6" ht="21">
      <c r="A7" s="2" t="s">
        <v>6</v>
      </c>
      <c r="B7" s="4"/>
      <c r="C7" s="5">
        <v>6667</v>
      </c>
      <c r="D7" s="5">
        <v>3220</v>
      </c>
      <c r="E7" s="5">
        <v>1568</v>
      </c>
      <c r="F7" s="5">
        <v>2356</v>
      </c>
    </row>
    <row r="8" spans="1:6" ht="21">
      <c r="A8" s="2" t="s">
        <v>7</v>
      </c>
      <c r="B8" s="4"/>
      <c r="C8" s="5">
        <v>1753</v>
      </c>
      <c r="D8" s="5">
        <v>959</v>
      </c>
      <c r="E8" s="5">
        <v>432</v>
      </c>
      <c r="F8" s="5">
        <v>544</v>
      </c>
    </row>
    <row r="9" spans="1:6" ht="12.75">
      <c r="A9" s="2" t="s">
        <v>8</v>
      </c>
      <c r="B9" s="4"/>
      <c r="C9" s="5">
        <v>2776</v>
      </c>
      <c r="D9" s="5">
        <v>2202</v>
      </c>
      <c r="E9" s="5">
        <v>1956</v>
      </c>
      <c r="F9" s="5">
        <v>4568</v>
      </c>
    </row>
    <row r="10" spans="3:6" ht="12.75">
      <c r="C10" s="12"/>
      <c r="D10" s="12"/>
      <c r="E10" s="12"/>
      <c r="F10" s="1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C22" sqref="C22"/>
    </sheetView>
  </sheetViews>
  <sheetFormatPr defaultColWidth="9.140625" defaultRowHeight="12.75"/>
  <cols>
    <col min="1" max="1" width="26.140625" style="0" customWidth="1"/>
    <col min="2" max="2" width="0.2890625" style="0" customWidth="1"/>
    <col min="3" max="3" width="20.57421875" style="0" customWidth="1"/>
    <col min="4" max="4" width="20.28125" style="0" customWidth="1"/>
    <col min="5" max="5" width="19.28125" style="0" customWidth="1"/>
    <col min="6" max="6" width="19.421875" style="0" customWidth="1"/>
  </cols>
  <sheetData>
    <row r="1" spans="1:6" ht="21">
      <c r="A1" s="1" t="s">
        <v>0</v>
      </c>
      <c r="B1" s="3"/>
      <c r="C1" s="1" t="s">
        <v>12</v>
      </c>
      <c r="D1" s="1" t="s">
        <v>13</v>
      </c>
      <c r="E1" s="1" t="s">
        <v>9</v>
      </c>
      <c r="F1" s="1" t="s">
        <v>11</v>
      </c>
    </row>
    <row r="2" spans="1:6" ht="12.75">
      <c r="A2" s="2" t="s">
        <v>1</v>
      </c>
      <c r="B2" s="4"/>
      <c r="C2" s="5">
        <v>2626</v>
      </c>
      <c r="D2" s="5">
        <v>1570</v>
      </c>
      <c r="E2" s="5">
        <v>830</v>
      </c>
      <c r="F2" s="5">
        <v>4185</v>
      </c>
    </row>
    <row r="3" spans="1:6" ht="12.75">
      <c r="A3" s="2" t="s">
        <v>2</v>
      </c>
      <c r="B3" s="4"/>
      <c r="C3" s="5">
        <v>5155</v>
      </c>
      <c r="D3" s="5">
        <v>2393</v>
      </c>
      <c r="E3" s="5">
        <v>776</v>
      </c>
      <c r="F3" s="5">
        <v>2628</v>
      </c>
    </row>
    <row r="4" spans="1:6" ht="12.75">
      <c r="A4" s="2" t="s">
        <v>3</v>
      </c>
      <c r="B4" s="4"/>
      <c r="C4" s="5">
        <v>6142</v>
      </c>
      <c r="D4" s="5">
        <v>2870</v>
      </c>
      <c r="E4" s="5">
        <v>816</v>
      </c>
      <c r="F4" s="5">
        <v>2776</v>
      </c>
    </row>
    <row r="5" spans="1:6" ht="12.75">
      <c r="A5" s="2" t="s">
        <v>4</v>
      </c>
      <c r="B5" s="4"/>
      <c r="C5" s="5">
        <v>1963</v>
      </c>
      <c r="D5" s="5">
        <v>1102</v>
      </c>
      <c r="E5" s="5">
        <v>753</v>
      </c>
      <c r="F5" s="5">
        <v>3496</v>
      </c>
    </row>
    <row r="6" spans="1:6" ht="21">
      <c r="A6" s="2" t="s">
        <v>5</v>
      </c>
      <c r="B6" s="4"/>
      <c r="C6" s="5">
        <v>2733</v>
      </c>
      <c r="D6" s="5">
        <v>1186</v>
      </c>
      <c r="E6" s="5">
        <v>362</v>
      </c>
      <c r="F6" s="5">
        <v>1029</v>
      </c>
    </row>
    <row r="7" spans="1:6" ht="21">
      <c r="A7" s="2" t="s">
        <v>6</v>
      </c>
      <c r="B7" s="4"/>
      <c r="C7" s="5">
        <v>6307</v>
      </c>
      <c r="D7" s="5">
        <v>3040</v>
      </c>
      <c r="E7" s="5">
        <v>802</v>
      </c>
      <c r="F7" s="5">
        <v>2372</v>
      </c>
    </row>
    <row r="8" spans="1:6" ht="21">
      <c r="A8" s="2" t="s">
        <v>7</v>
      </c>
      <c r="B8" s="4"/>
      <c r="C8" s="5">
        <v>1467</v>
      </c>
      <c r="D8" s="5">
        <v>835</v>
      </c>
      <c r="E8" s="5">
        <v>228</v>
      </c>
      <c r="F8" s="5">
        <v>545</v>
      </c>
    </row>
    <row r="9" spans="1:6" ht="12.75">
      <c r="A9" s="2" t="s">
        <v>8</v>
      </c>
      <c r="B9" s="4"/>
      <c r="C9" s="5">
        <v>2565</v>
      </c>
      <c r="D9" s="5">
        <v>1939</v>
      </c>
      <c r="E9" s="5">
        <v>1157</v>
      </c>
      <c r="F9" s="5">
        <v>4568</v>
      </c>
    </row>
    <row r="10" spans="3:6" ht="12.75">
      <c r="C10" s="6">
        <f>SUM(C2:C9)</f>
        <v>28958</v>
      </c>
      <c r="D10" s="6">
        <f>SUM(D2:D9)</f>
        <v>14935</v>
      </c>
      <c r="E10" s="6">
        <f>SUM(E2:E9)</f>
        <v>5724</v>
      </c>
      <c r="F10" s="6">
        <f>SUM(F2:F9)</f>
        <v>21599</v>
      </c>
    </row>
    <row r="11" spans="3:6" ht="12.75">
      <c r="C11" s="6"/>
      <c r="D11" s="6"/>
      <c r="E11" s="6"/>
      <c r="F11" s="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A1">
      <selection activeCell="F2" sqref="F2"/>
    </sheetView>
  </sheetViews>
  <sheetFormatPr defaultColWidth="9.140625" defaultRowHeight="12.75"/>
  <cols>
    <col min="1" max="1" width="26.140625" style="0" customWidth="1"/>
    <col min="2" max="2" width="0.2890625" style="0" customWidth="1"/>
    <col min="3" max="3" width="20.57421875" style="0" customWidth="1"/>
    <col min="4" max="4" width="20.28125" style="0" customWidth="1"/>
    <col min="5" max="5" width="19.28125" style="0" customWidth="1"/>
    <col min="6" max="6" width="19.421875" style="0" customWidth="1"/>
  </cols>
  <sheetData>
    <row r="1" spans="1:6" ht="21">
      <c r="A1" s="1" t="s">
        <v>0</v>
      </c>
      <c r="B1" s="3"/>
      <c r="C1" s="1" t="s">
        <v>12</v>
      </c>
      <c r="D1" s="1" t="s">
        <v>13</v>
      </c>
      <c r="E1" s="1" t="s">
        <v>9</v>
      </c>
      <c r="F1" s="1" t="s">
        <v>11</v>
      </c>
    </row>
    <row r="2" spans="1:6" ht="12.75">
      <c r="A2" s="2" t="s">
        <v>1</v>
      </c>
      <c r="B2" s="4"/>
      <c r="C2" s="5">
        <v>2460</v>
      </c>
      <c r="D2" s="5">
        <v>1340</v>
      </c>
      <c r="E2" s="5">
        <v>1826</v>
      </c>
      <c r="F2" s="5">
        <v>3986</v>
      </c>
    </row>
    <row r="3" spans="1:6" ht="12.75">
      <c r="A3" s="2" t="s">
        <v>2</v>
      </c>
      <c r="B3" s="4"/>
      <c r="C3" s="5">
        <v>5085</v>
      </c>
      <c r="D3" s="5">
        <v>2462</v>
      </c>
      <c r="E3" s="5">
        <v>1130</v>
      </c>
      <c r="F3" s="5">
        <v>2543</v>
      </c>
    </row>
    <row r="4" spans="1:6" ht="12.75">
      <c r="A4" s="2" t="s">
        <v>3</v>
      </c>
      <c r="B4" s="4"/>
      <c r="C4" s="5">
        <v>5675</v>
      </c>
      <c r="D4" s="5">
        <v>2579</v>
      </c>
      <c r="E4" s="5">
        <v>1190</v>
      </c>
      <c r="F4" s="5">
        <v>2762</v>
      </c>
    </row>
    <row r="5" spans="1:6" ht="12.75">
      <c r="A5" s="2" t="s">
        <v>4</v>
      </c>
      <c r="B5" s="4"/>
      <c r="C5" s="5">
        <v>1871</v>
      </c>
      <c r="D5" s="5">
        <v>1074</v>
      </c>
      <c r="E5" s="5">
        <v>1573</v>
      </c>
      <c r="F5" s="5">
        <v>3383</v>
      </c>
    </row>
    <row r="6" spans="1:6" ht="21">
      <c r="A6" s="2" t="s">
        <v>5</v>
      </c>
      <c r="B6" s="4"/>
      <c r="C6" s="5">
        <v>2723</v>
      </c>
      <c r="D6" s="5">
        <v>1175</v>
      </c>
      <c r="E6" s="5">
        <v>729</v>
      </c>
      <c r="F6" s="5">
        <v>988</v>
      </c>
    </row>
    <row r="7" spans="1:6" ht="21">
      <c r="A7" s="2" t="s">
        <v>6</v>
      </c>
      <c r="B7" s="4"/>
      <c r="C7" s="5">
        <v>6498</v>
      </c>
      <c r="D7" s="5">
        <v>2780</v>
      </c>
      <c r="E7" s="5">
        <v>1023</v>
      </c>
      <c r="F7" s="5">
        <v>2335</v>
      </c>
    </row>
    <row r="8" spans="1:6" ht="21">
      <c r="A8" s="2" t="s">
        <v>7</v>
      </c>
      <c r="B8" s="4"/>
      <c r="C8" s="5">
        <v>1545</v>
      </c>
      <c r="D8" s="5">
        <v>823</v>
      </c>
      <c r="E8" s="5">
        <v>289</v>
      </c>
      <c r="F8" s="5">
        <v>527</v>
      </c>
    </row>
    <row r="9" spans="1:6" ht="12.75">
      <c r="A9" s="2" t="s">
        <v>8</v>
      </c>
      <c r="B9" s="4"/>
      <c r="C9" s="5">
        <v>2550</v>
      </c>
      <c r="D9" s="5">
        <v>1819</v>
      </c>
      <c r="E9" s="5">
        <v>1831</v>
      </c>
      <c r="F9" s="5">
        <v>4421</v>
      </c>
    </row>
    <row r="10" spans="3:6" ht="12.75">
      <c r="C10" s="6">
        <f>SUM(C2:C9)</f>
        <v>28407</v>
      </c>
      <c r="D10" s="6">
        <f>SUM(D2:D9)</f>
        <v>14052</v>
      </c>
      <c r="E10" s="6">
        <f>SUM(E2:E9)</f>
        <v>9591</v>
      </c>
      <c r="F10" s="6">
        <f>SUM(F2:F9)</f>
        <v>20945</v>
      </c>
    </row>
    <row r="11" spans="3:6" ht="12.75">
      <c r="C11" s="6"/>
      <c r="D11" s="6"/>
      <c r="E11" s="6"/>
      <c r="F11" s="6"/>
    </row>
    <row r="12" spans="3:6" ht="12.75">
      <c r="C12" s="6"/>
      <c r="D12" s="6"/>
      <c r="E12" s="6"/>
      <c r="F12" s="6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D23" sqref="D23"/>
    </sheetView>
  </sheetViews>
  <sheetFormatPr defaultColWidth="9.140625" defaultRowHeight="12.75"/>
  <cols>
    <col min="1" max="1" width="26.140625" style="0" customWidth="1"/>
    <col min="2" max="2" width="0.2890625" style="0" customWidth="1"/>
    <col min="3" max="3" width="19.28125" style="0" customWidth="1"/>
    <col min="4" max="4" width="20.140625" style="0" customWidth="1"/>
    <col min="5" max="5" width="19.421875" style="0" customWidth="1"/>
    <col min="6" max="6" width="20.57421875" style="0" customWidth="1"/>
    <col min="7" max="7" width="20.28125" style="0" customWidth="1"/>
  </cols>
  <sheetData>
    <row r="1" spans="1:7" ht="21">
      <c r="A1" s="1" t="s">
        <v>0</v>
      </c>
      <c r="B1" s="3"/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</row>
    <row r="2" spans="1:7" ht="12.75">
      <c r="A2" s="2" t="s">
        <v>1</v>
      </c>
      <c r="B2" s="4"/>
      <c r="C2" s="5">
        <v>2568</v>
      </c>
      <c r="D2" s="5">
        <v>0</v>
      </c>
      <c r="E2" s="5">
        <v>4038</v>
      </c>
      <c r="F2" s="5">
        <v>2807</v>
      </c>
      <c r="G2" s="5">
        <v>1510</v>
      </c>
    </row>
    <row r="3" spans="1:7" ht="12.75">
      <c r="A3" s="2" t="s">
        <v>2</v>
      </c>
      <c r="B3" s="4"/>
      <c r="C3" s="5">
        <v>1863</v>
      </c>
      <c r="D3" s="5">
        <v>0</v>
      </c>
      <c r="E3" s="5">
        <v>2628</v>
      </c>
      <c r="F3" s="5">
        <v>5899</v>
      </c>
      <c r="G3" s="5">
        <v>2903</v>
      </c>
    </row>
    <row r="4" spans="1:7" ht="12.75">
      <c r="A4" s="2" t="s">
        <v>3</v>
      </c>
      <c r="B4" s="4"/>
      <c r="C4" s="5">
        <v>1916</v>
      </c>
      <c r="D4" s="5">
        <v>0</v>
      </c>
      <c r="E4" s="5">
        <v>2775</v>
      </c>
      <c r="F4" s="5">
        <v>5951</v>
      </c>
      <c r="G4" s="5">
        <v>2926</v>
      </c>
    </row>
    <row r="5" spans="1:7" ht="12.75">
      <c r="A5" s="2" t="s">
        <v>4</v>
      </c>
      <c r="B5" s="4"/>
      <c r="C5" s="5">
        <v>1958</v>
      </c>
      <c r="D5" s="5">
        <v>0</v>
      </c>
      <c r="E5" s="5">
        <v>3497</v>
      </c>
      <c r="F5" s="5">
        <v>2433</v>
      </c>
      <c r="G5" s="5">
        <v>1440</v>
      </c>
    </row>
    <row r="6" spans="1:7" ht="21">
      <c r="A6" s="2" t="s">
        <v>5</v>
      </c>
      <c r="B6" s="4"/>
      <c r="C6" s="5">
        <v>1101</v>
      </c>
      <c r="D6" s="5">
        <v>0</v>
      </c>
      <c r="E6" s="5">
        <v>1038</v>
      </c>
      <c r="F6" s="5">
        <v>3269</v>
      </c>
      <c r="G6" s="5">
        <v>1412</v>
      </c>
    </row>
    <row r="7" spans="1:7" ht="21">
      <c r="A7" s="2" t="s">
        <v>6</v>
      </c>
      <c r="B7" s="4"/>
      <c r="C7" s="5">
        <v>2208</v>
      </c>
      <c r="D7" s="5">
        <v>0</v>
      </c>
      <c r="E7" s="5">
        <v>2335</v>
      </c>
      <c r="F7" s="5">
        <v>7531</v>
      </c>
      <c r="G7" s="5">
        <v>3180</v>
      </c>
    </row>
    <row r="8" spans="1:7" ht="21">
      <c r="A8" s="2" t="s">
        <v>7</v>
      </c>
      <c r="B8" s="4"/>
      <c r="C8" s="5">
        <v>728</v>
      </c>
      <c r="D8" s="5">
        <v>0</v>
      </c>
      <c r="E8" s="5">
        <v>543</v>
      </c>
      <c r="F8" s="5">
        <v>1815</v>
      </c>
      <c r="G8" s="5">
        <v>979</v>
      </c>
    </row>
    <row r="9" spans="1:7" ht="22.5" customHeight="1">
      <c r="A9" s="2" t="s">
        <v>8</v>
      </c>
      <c r="B9" s="4"/>
      <c r="C9" s="5">
        <v>3575</v>
      </c>
      <c r="D9" s="5">
        <v>0</v>
      </c>
      <c r="E9" s="5">
        <v>4569</v>
      </c>
      <c r="F9" s="5">
        <v>3195</v>
      </c>
      <c r="G9" s="5">
        <v>2338</v>
      </c>
    </row>
    <row r="10" spans="3:7" ht="12.75">
      <c r="C10" s="6">
        <f>SUM(C2:C9)</f>
        <v>15917</v>
      </c>
      <c r="D10" s="6">
        <f>SUM(D2:D9)</f>
        <v>0</v>
      </c>
      <c r="E10" s="6">
        <f>SUM(E2:E9)</f>
        <v>21423</v>
      </c>
      <c r="F10" s="6">
        <f>SUM(F2:F9)</f>
        <v>32900</v>
      </c>
      <c r="G10" s="6">
        <f>SUM(G2:G9)</f>
        <v>16688</v>
      </c>
    </row>
    <row r="11" spans="3:7" ht="12.75">
      <c r="C11" s="6"/>
      <c r="D11" s="6"/>
      <c r="E11" s="6"/>
      <c r="F11" s="6"/>
      <c r="G11" s="6"/>
    </row>
    <row r="12" spans="3:5" ht="12.75">
      <c r="C12" s="6"/>
      <c r="D12" s="6"/>
      <c r="E12" s="6"/>
    </row>
    <row r="13" spans="3:5" ht="12.75">
      <c r="C13" s="6"/>
      <c r="D13" s="6"/>
      <c r="E13" s="6"/>
    </row>
    <row r="14" spans="3:5" ht="12.75">
      <c r="C14" s="6"/>
      <c r="D14" s="6"/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6.140625" style="0" customWidth="1"/>
    <col min="2" max="2" width="0.2890625" style="0" customWidth="1"/>
    <col min="3" max="3" width="19.28125" style="0" customWidth="1"/>
    <col min="4" max="4" width="20.140625" style="0" customWidth="1"/>
    <col min="5" max="5" width="19.421875" style="0" customWidth="1"/>
    <col min="6" max="6" width="20.57421875" style="0" customWidth="1"/>
    <col min="7" max="7" width="20.28125" style="0" customWidth="1"/>
  </cols>
  <sheetData>
    <row r="1" spans="1:7" ht="21">
      <c r="A1" s="1" t="s">
        <v>0</v>
      </c>
      <c r="B1" s="3"/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</row>
    <row r="2" spans="1:7" ht="12.75">
      <c r="A2" s="2" t="s">
        <v>1</v>
      </c>
      <c r="B2" s="4"/>
      <c r="C2" s="5">
        <v>2302</v>
      </c>
      <c r="D2" s="5">
        <v>510.43</v>
      </c>
      <c r="E2" s="5">
        <v>3922</v>
      </c>
      <c r="F2" s="5">
        <v>2794</v>
      </c>
      <c r="G2" s="5">
        <v>1540</v>
      </c>
    </row>
    <row r="3" spans="1:7" ht="12.75">
      <c r="A3" s="2" t="s">
        <v>2</v>
      </c>
      <c r="B3" s="4"/>
      <c r="C3" s="5">
        <v>1565</v>
      </c>
      <c r="D3" s="5">
        <v>388.51</v>
      </c>
      <c r="E3" s="5">
        <v>2543</v>
      </c>
      <c r="F3" s="5">
        <v>5403</v>
      </c>
      <c r="G3" s="5">
        <v>2660</v>
      </c>
    </row>
    <row r="4" spans="1:7" ht="12.75">
      <c r="A4" s="2" t="s">
        <v>3</v>
      </c>
      <c r="B4" s="4"/>
      <c r="C4" s="5">
        <v>1590</v>
      </c>
      <c r="D4" s="5">
        <v>371.9</v>
      </c>
      <c r="E4" s="5">
        <v>2645</v>
      </c>
      <c r="F4" s="5">
        <v>5651</v>
      </c>
      <c r="G4" s="5">
        <v>2847</v>
      </c>
    </row>
    <row r="5" spans="1:7" ht="12.75">
      <c r="A5" s="2" t="s">
        <v>4</v>
      </c>
      <c r="B5" s="4"/>
      <c r="C5" s="5">
        <v>1725</v>
      </c>
      <c r="D5" s="5">
        <v>351.26</v>
      </c>
      <c r="E5" s="5">
        <v>3384</v>
      </c>
      <c r="F5" s="5">
        <v>2957</v>
      </c>
      <c r="G5" s="5">
        <v>1742</v>
      </c>
    </row>
    <row r="6" spans="1:7" ht="21">
      <c r="A6" s="2" t="s">
        <v>5</v>
      </c>
      <c r="B6" s="4"/>
      <c r="C6" s="5">
        <v>696</v>
      </c>
      <c r="D6" s="5">
        <v>149.81</v>
      </c>
      <c r="E6" s="5">
        <v>1019</v>
      </c>
      <c r="F6" s="5">
        <v>3220</v>
      </c>
      <c r="G6" s="5">
        <v>1440</v>
      </c>
    </row>
    <row r="7" spans="1:7" ht="21">
      <c r="A7" s="2" t="s">
        <v>6</v>
      </c>
      <c r="B7" s="4"/>
      <c r="C7" s="5">
        <v>1525</v>
      </c>
      <c r="D7" s="5">
        <v>376.9</v>
      </c>
      <c r="E7" s="5">
        <v>2243</v>
      </c>
      <c r="F7" s="5">
        <v>7554</v>
      </c>
      <c r="G7" s="5">
        <v>3340</v>
      </c>
    </row>
    <row r="8" spans="1:7" ht="21">
      <c r="A8" s="2" t="s">
        <v>7</v>
      </c>
      <c r="B8" s="4"/>
      <c r="C8" s="5">
        <v>564</v>
      </c>
      <c r="D8" s="5">
        <v>123.28</v>
      </c>
      <c r="E8" s="5">
        <v>526</v>
      </c>
      <c r="F8" s="5">
        <v>1810</v>
      </c>
      <c r="G8" s="5">
        <v>977</v>
      </c>
    </row>
    <row r="9" spans="1:7" ht="24.75" customHeight="1">
      <c r="A9" s="2" t="s">
        <v>8</v>
      </c>
      <c r="B9" s="4"/>
      <c r="C9" s="5">
        <v>2513</v>
      </c>
      <c r="D9" s="5">
        <v>590.5</v>
      </c>
      <c r="E9" s="5">
        <v>4421</v>
      </c>
      <c r="F9" s="5">
        <v>3521</v>
      </c>
      <c r="G9" s="5">
        <v>2708</v>
      </c>
    </row>
    <row r="10" spans="3:7" ht="12.75">
      <c r="C10" s="6">
        <f>SUM(C2:C9)</f>
        <v>12480</v>
      </c>
      <c r="D10" s="6">
        <f>SUM(D2:D9)</f>
        <v>2862.59</v>
      </c>
      <c r="E10" s="6">
        <f>SUM(E2:E9)</f>
        <v>20703</v>
      </c>
      <c r="F10" s="6">
        <f>SUM(F2:F9)</f>
        <v>32910</v>
      </c>
      <c r="G10" s="6">
        <f>SUM(G2:G9)</f>
        <v>17254</v>
      </c>
    </row>
    <row r="11" spans="3:7" ht="12.75">
      <c r="C11" s="6"/>
      <c r="D11" s="6"/>
      <c r="E11" s="6"/>
      <c r="F11" s="6"/>
      <c r="G11" s="6"/>
    </row>
    <row r="12" spans="3:7" ht="12.75">
      <c r="C12" s="6"/>
      <c r="D12" s="6"/>
      <c r="E12" s="6"/>
      <c r="F12" s="6"/>
      <c r="G12" s="6"/>
    </row>
    <row r="13" spans="3:7" ht="12.75">
      <c r="C13" s="6"/>
      <c r="D13" s="6"/>
      <c r="E13" s="6"/>
      <c r="F13" s="6"/>
      <c r="G13" s="6"/>
    </row>
    <row r="14" spans="3:5" ht="12.75">
      <c r="C14" s="6"/>
      <c r="D14" s="6"/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6"/>
      <c r="D17" s="6"/>
      <c r="E17" s="6"/>
    </row>
    <row r="18" spans="3:5" ht="12.75">
      <c r="C18" s="6"/>
      <c r="D18" s="6"/>
      <c r="E18" s="6"/>
    </row>
    <row r="19" spans="3:5" ht="12.75">
      <c r="C19" s="6"/>
      <c r="D19" s="6"/>
      <c r="E19" s="6"/>
    </row>
    <row r="20" spans="3:5" ht="12.75">
      <c r="C20" s="6"/>
      <c r="D20" s="6"/>
      <c r="E20" s="6"/>
    </row>
    <row r="21" spans="3:5" ht="12.75">
      <c r="C21" s="6"/>
      <c r="D21" s="6"/>
      <c r="E21" s="6"/>
    </row>
    <row r="22" spans="3:5" ht="12.75">
      <c r="C22" s="6"/>
      <c r="D22" s="6"/>
      <c r="E22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dcterms:created xsi:type="dcterms:W3CDTF">2012-12-12T11:51:40Z</dcterms:created>
  <dcterms:modified xsi:type="dcterms:W3CDTF">2014-11-24T17:25:31Z</dcterms:modified>
  <cp:category/>
  <cp:version/>
  <cp:contentType/>
  <cp:contentStatus/>
</cp:coreProperties>
</file>