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55" windowHeight="8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<sst xmlns="http://schemas.openxmlformats.org/spreadsheetml/2006/main" count="32" uniqueCount="32">
  <si>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</si>
  <si>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1.Остаток на начало года</t>
  </si>
  <si>
    <t>Жилищные услуги</t>
  </si>
  <si>
    <t>Содержание общего имущества дома</t>
  </si>
  <si>
    <t>Текущий ремонт общего имущества дома</t>
  </si>
  <si>
    <t>Содержание придомовой территории</t>
  </si>
  <si>
    <t>Содержание  и ремонт лифтов</t>
  </si>
  <si>
    <t>Управление многоквартирным домом</t>
  </si>
  <si>
    <t>Коммунальные услуги</t>
  </si>
  <si>
    <t>Холодное водоснабжение и канализации</t>
  </si>
  <si>
    <t>Радио</t>
  </si>
  <si>
    <t>Очистка мусоропроводов</t>
  </si>
  <si>
    <t>Домофон</t>
  </si>
  <si>
    <t>Электричество</t>
  </si>
  <si>
    <t>Эксплуатация общедомовых ПУ</t>
  </si>
  <si>
    <t>Прочие услуги</t>
  </si>
  <si>
    <t>Видеонаблюдение  и сист. Безопасности</t>
  </si>
  <si>
    <t>Услуги РЦ</t>
  </si>
  <si>
    <t>Антена</t>
  </si>
  <si>
    <t>Единоразовый взнос</t>
  </si>
  <si>
    <t>Генеральный директор ООО "ЖИЛСТРОЙСЕРВИС"</t>
  </si>
  <si>
    <t>Майоров Г.Е.</t>
  </si>
  <si>
    <t>АППЗ</t>
  </si>
  <si>
    <t>Отопление и ГВС</t>
  </si>
  <si>
    <t>Итого</t>
  </si>
  <si>
    <t>Реклама</t>
  </si>
  <si>
    <t>ОТЧЕТ  ДОХОДОВ  И  РАСХОДОВ  ЗА  2014 год по домам ЖСК "Дом БДТ"</t>
  </si>
  <si>
    <t>по ул Доблести дом 7 корп. 1 и корп.2</t>
  </si>
  <si>
    <t xml:space="preserve">Доход </t>
  </si>
  <si>
    <t>Оплачено</t>
  </si>
  <si>
    <t>Неплатежи</t>
  </si>
  <si>
    <t>Расход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</si>
</sst>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&quot;р.&quot;_-;\-* #,##0.0&quot;р.&quot;_-;_-* &quot;-&quot;??&quot;р.&quot;_-;_-@_-"/>
    <numFmt numFmtId="171" formatCode="_-* #,##0&quot;р.&quot;_-;\-* #,##0&quot;р.&quot;_-;_-* &quot;-&quot;??&quot;р.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164" fontId="0" fillId="0" borderId="14" xfId="0" applyNumberForma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0" fillId="0" borderId="14" xfId="0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2" fillId="0" borderId="0" xfId="0" applyFont="1" applyFill="1" applyBorder="1" applyAlignment="1">
      <alignment/>
    </xf>
    <xf numFmtId="8" fontId="0" fillId="0" borderId="13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64" fontId="3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4" fontId="0" fillId="0" borderId="0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44" fontId="0" fillId="0" borderId="21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G7" sqref="G7"/>
    </sheetView>
  </sheetViews>
  <sheetFormatPr defaultColWidth="9.140625" defaultRowHeight="15"/>
  <cols>
    <col min="1" max="1" width="4.00390625" style="0" customWidth="1"/>
    <col min="2" max="2" width="4.7109375" style="0" customWidth="1"/>
    <col min="3" max="3" width="39.140625" style="0" customWidth="1"/>
    <col min="4" max="4" width="17.57421875" style="0" customWidth="1"/>
    <col min="5" max="5" width="17.8515625" style="0" customWidth="1"/>
    <col min="6" max="6" width="18.140625" style="0" customWidth="1"/>
    <col min="7" max="8" width="15.421875" style="0" customWidth="1"/>
  </cols>
  <sheetData>
    <row r="2" spans="1:6" ht="15">
      <c r="A2" s="36" t="s">
        <v>26</v>
      </c>
      <c r="B2" s="36"/>
      <c r="C2" s="36"/>
      <c r="D2" s="36"/>
      <c r="E2" s="36"/>
      <c r="F2" s="21"/>
    </row>
    <row r="3" spans="1:2" ht="15">
      <c r="A3" s="29" t="s">
        <v>27</v>
      </c>
      <c r="B3" s="1"/>
    </row>
    <row r="4" spans="1:3" ht="15.75" thickBot="1">
      <c r="A4" s="37"/>
      <c r="B4" s="37"/>
      <c r="C4" s="37"/>
    </row>
    <row r="5" spans="1:8" ht="15" customHeight="1">
      <c r="A5" s="38" t="s">
        <v>0</v>
      </c>
      <c r="B5" s="40"/>
      <c r="C5" s="41"/>
      <c r="D5" s="30" t="s">
        <v>28</v>
      </c>
      <c r="E5" s="30" t="s">
        <v>29</v>
      </c>
      <c r="F5" s="22"/>
      <c r="G5" s="30" t="s">
        <v>31</v>
      </c>
      <c r="H5" s="26" t="s">
        <v>24</v>
      </c>
    </row>
    <row r="6" spans="1:8" ht="40.5" customHeight="1" thickBot="1">
      <c r="A6" s="39"/>
      <c r="B6" s="42"/>
      <c r="C6" s="43"/>
      <c r="D6" s="31"/>
      <c r="E6" s="31"/>
      <c r="F6" s="28" t="s">
        <v>30</v>
      </c>
      <c r="G6" s="31"/>
      <c r="H6" s="24"/>
    </row>
    <row r="7" spans="1:8" ht="15.75" thickBot="1">
      <c r="A7" s="2" t="s">
        <v>1</v>
      </c>
      <c r="B7" s="3"/>
      <c r="C7" s="4"/>
      <c r="D7" s="5"/>
      <c r="E7" s="20"/>
      <c r="F7" s="20"/>
      <c r="G7" s="5"/>
      <c r="H7" s="27"/>
    </row>
    <row r="8" spans="1:8" ht="15">
      <c r="A8" s="32" t="s">
        <v>2</v>
      </c>
      <c r="B8" s="33"/>
      <c r="C8" s="34"/>
      <c r="D8" s="6"/>
      <c r="E8" s="6"/>
      <c r="F8" s="6"/>
      <c r="G8" s="6"/>
      <c r="H8" s="6"/>
    </row>
    <row r="9" spans="1:8" ht="15">
      <c r="A9" s="7"/>
      <c r="B9" s="8">
        <v>1</v>
      </c>
      <c r="C9" s="9" t="s">
        <v>3</v>
      </c>
      <c r="D9" s="14">
        <v>3103557.32</v>
      </c>
      <c r="E9" s="5">
        <f aca="true" t="shared" si="0" ref="E9:E28">D9*$E$31/($D$31-$D$30)</f>
        <v>2477098.384773095</v>
      </c>
      <c r="F9" s="14">
        <f>D9-E9</f>
        <v>626458.9352269047</v>
      </c>
      <c r="G9" s="14">
        <v>3103557.32</v>
      </c>
      <c r="H9" s="14">
        <f>D9-G9</f>
        <v>0</v>
      </c>
    </row>
    <row r="10" spans="1:8" ht="15">
      <c r="A10" s="7"/>
      <c r="B10" s="8">
        <v>2</v>
      </c>
      <c r="C10" s="9" t="s">
        <v>4</v>
      </c>
      <c r="D10" s="14">
        <v>1664800.06</v>
      </c>
      <c r="E10" s="5">
        <f t="shared" si="0"/>
        <v>1328757.008295291</v>
      </c>
      <c r="F10" s="14">
        <f aca="true" t="shared" si="1" ref="F10:F31">D10-E10</f>
        <v>336043.05170470895</v>
      </c>
      <c r="G10" s="14">
        <v>1542961</v>
      </c>
      <c r="H10" s="14">
        <f aca="true" t="shared" si="2" ref="H10:H30">D10-G10</f>
        <v>121839.06000000006</v>
      </c>
    </row>
    <row r="11" spans="1:8" ht="15">
      <c r="A11" s="7"/>
      <c r="B11" s="8">
        <v>3</v>
      </c>
      <c r="C11" s="9" t="s">
        <v>5</v>
      </c>
      <c r="D11" s="14">
        <v>422756.51</v>
      </c>
      <c r="E11" s="5">
        <f t="shared" si="0"/>
        <v>337422.30611462035</v>
      </c>
      <c r="F11" s="14">
        <f t="shared" si="1"/>
        <v>85334.20388537965</v>
      </c>
      <c r="G11" s="14">
        <v>422756.51</v>
      </c>
      <c r="H11" s="14">
        <f t="shared" si="2"/>
        <v>0</v>
      </c>
    </row>
    <row r="12" spans="1:8" ht="15">
      <c r="A12" s="7"/>
      <c r="B12" s="8">
        <v>4</v>
      </c>
      <c r="C12" s="9" t="s">
        <v>11</v>
      </c>
      <c r="D12" s="14">
        <v>0</v>
      </c>
      <c r="E12" s="5">
        <f t="shared" si="0"/>
        <v>0</v>
      </c>
      <c r="F12" s="14">
        <f t="shared" si="1"/>
        <v>0</v>
      </c>
      <c r="G12" s="14">
        <v>0</v>
      </c>
      <c r="H12" s="14">
        <f t="shared" si="2"/>
        <v>0</v>
      </c>
    </row>
    <row r="13" spans="1:8" ht="15">
      <c r="A13" s="7"/>
      <c r="B13" s="8">
        <v>5</v>
      </c>
      <c r="C13" s="9" t="s">
        <v>6</v>
      </c>
      <c r="D13" s="14">
        <v>579980.31</v>
      </c>
      <c r="E13" s="5">
        <f t="shared" si="0"/>
        <v>462910.1836924343</v>
      </c>
      <c r="F13" s="14">
        <f t="shared" si="1"/>
        <v>117070.12630756578</v>
      </c>
      <c r="G13" s="14">
        <v>579980.31</v>
      </c>
      <c r="H13" s="14">
        <f t="shared" si="2"/>
        <v>0</v>
      </c>
    </row>
    <row r="14" spans="1:8" ht="15">
      <c r="A14" s="7"/>
      <c r="B14" s="9">
        <v>6</v>
      </c>
      <c r="C14" s="9" t="s">
        <v>7</v>
      </c>
      <c r="D14" s="17">
        <v>420266.58</v>
      </c>
      <c r="E14" s="5">
        <f t="shared" si="0"/>
        <v>335434.9732107132</v>
      </c>
      <c r="F14" s="14">
        <f t="shared" si="1"/>
        <v>84831.60678928683</v>
      </c>
      <c r="G14" s="17">
        <v>420266.58</v>
      </c>
      <c r="H14" s="14">
        <f t="shared" si="2"/>
        <v>0</v>
      </c>
    </row>
    <row r="15" spans="1:8" ht="15">
      <c r="A15" s="7"/>
      <c r="B15" s="9">
        <v>7</v>
      </c>
      <c r="C15" s="9" t="s">
        <v>14</v>
      </c>
      <c r="D15" s="14">
        <v>226419.61</v>
      </c>
      <c r="E15" s="5">
        <f t="shared" si="0"/>
        <v>180716.3820038465</v>
      </c>
      <c r="F15" s="14">
        <f t="shared" si="1"/>
        <v>45703.227996153495</v>
      </c>
      <c r="G15" s="14">
        <v>226419.61</v>
      </c>
      <c r="H15" s="14">
        <f t="shared" si="2"/>
        <v>0</v>
      </c>
    </row>
    <row r="16" spans="1:8" ht="15">
      <c r="A16" s="7"/>
      <c r="B16" s="9">
        <v>8</v>
      </c>
      <c r="C16" s="9" t="s">
        <v>22</v>
      </c>
      <c r="D16" s="14">
        <v>207502.26</v>
      </c>
      <c r="E16" s="5">
        <f t="shared" si="0"/>
        <v>165617.5350042405</v>
      </c>
      <c r="F16" s="14">
        <f t="shared" si="1"/>
        <v>41884.72499575952</v>
      </c>
      <c r="G16" s="14">
        <v>207502.26</v>
      </c>
      <c r="H16" s="14">
        <f t="shared" si="2"/>
        <v>0</v>
      </c>
    </row>
    <row r="17" spans="1:8" ht="15">
      <c r="A17" s="7"/>
      <c r="B17" s="9"/>
      <c r="C17" s="9"/>
      <c r="D17" s="14"/>
      <c r="E17" s="5"/>
      <c r="F17" s="14"/>
      <c r="G17" s="14"/>
      <c r="H17" s="14"/>
    </row>
    <row r="18" spans="1:8" ht="15">
      <c r="A18" s="7"/>
      <c r="B18" s="8"/>
      <c r="C18" s="16" t="s">
        <v>8</v>
      </c>
      <c r="D18" s="14"/>
      <c r="E18" s="5"/>
      <c r="F18" s="14"/>
      <c r="G18" s="14"/>
      <c r="H18" s="14"/>
    </row>
    <row r="19" spans="1:8" ht="15">
      <c r="A19" s="7"/>
      <c r="B19" s="8">
        <v>9</v>
      </c>
      <c r="C19" s="9" t="s">
        <v>9</v>
      </c>
      <c r="D19" s="14">
        <v>2098001.07</v>
      </c>
      <c r="E19" s="5">
        <f t="shared" si="0"/>
        <v>1674515.572262485</v>
      </c>
      <c r="F19" s="14">
        <f t="shared" si="1"/>
        <v>423485.4977375148</v>
      </c>
      <c r="G19" s="14">
        <v>782390.82</v>
      </c>
      <c r="H19" s="14">
        <f t="shared" si="2"/>
        <v>1315610.25</v>
      </c>
    </row>
    <row r="20" spans="1:8" ht="15">
      <c r="A20" s="7"/>
      <c r="B20" s="8">
        <v>10</v>
      </c>
      <c r="C20" s="9" t="s">
        <v>23</v>
      </c>
      <c r="D20" s="14">
        <v>6536752.53</v>
      </c>
      <c r="E20" s="5">
        <f t="shared" si="0"/>
        <v>5217296.625835943</v>
      </c>
      <c r="F20" s="14">
        <f t="shared" si="1"/>
        <v>1319455.9041640572</v>
      </c>
      <c r="G20" s="17">
        <v>7228010.33</v>
      </c>
      <c r="H20" s="14">
        <f t="shared" si="2"/>
        <v>-691257.7999999998</v>
      </c>
    </row>
    <row r="21" spans="1:8" ht="15">
      <c r="A21" s="7"/>
      <c r="B21" s="9">
        <v>11</v>
      </c>
      <c r="C21" s="9" t="s">
        <v>13</v>
      </c>
      <c r="D21" s="14">
        <v>1440537.93</v>
      </c>
      <c r="E21" s="5">
        <f t="shared" si="0"/>
        <v>1149762.6148588026</v>
      </c>
      <c r="F21" s="14">
        <f t="shared" si="1"/>
        <v>290775.3151411973</v>
      </c>
      <c r="G21" s="14">
        <v>118250.39</v>
      </c>
      <c r="H21" s="14">
        <f t="shared" si="2"/>
        <v>1322287.54</v>
      </c>
    </row>
    <row r="22" spans="1:8" ht="15">
      <c r="A22" s="7"/>
      <c r="B22" s="9"/>
      <c r="C22" s="9"/>
      <c r="D22" s="14"/>
      <c r="E22" s="5"/>
      <c r="F22" s="14"/>
      <c r="G22" s="14"/>
      <c r="H22" s="14"/>
    </row>
    <row r="23" spans="1:8" ht="15">
      <c r="A23" s="7"/>
      <c r="B23" s="9"/>
      <c r="C23" s="19" t="s">
        <v>15</v>
      </c>
      <c r="D23" s="14"/>
      <c r="E23" s="5"/>
      <c r="F23" s="14"/>
      <c r="G23" s="14"/>
      <c r="H23" s="14"/>
    </row>
    <row r="24" spans="1:8" ht="15">
      <c r="A24" s="7"/>
      <c r="B24" s="9">
        <v>12</v>
      </c>
      <c r="C24" s="9" t="s">
        <v>16</v>
      </c>
      <c r="D24" s="14">
        <v>1376999.94</v>
      </c>
      <c r="E24" s="5">
        <f t="shared" si="0"/>
        <v>1099049.8887278966</v>
      </c>
      <c r="F24" s="14">
        <f t="shared" si="1"/>
        <v>277950.05127210333</v>
      </c>
      <c r="G24" s="14">
        <v>1376999.94</v>
      </c>
      <c r="H24" s="14">
        <f t="shared" si="2"/>
        <v>0</v>
      </c>
    </row>
    <row r="25" spans="1:8" ht="15">
      <c r="A25" s="7"/>
      <c r="B25" s="9">
        <v>13</v>
      </c>
      <c r="C25" s="9" t="s">
        <v>17</v>
      </c>
      <c r="D25" s="14">
        <v>82341.06</v>
      </c>
      <c r="E25" s="5">
        <f t="shared" si="0"/>
        <v>65720.36076540209</v>
      </c>
      <c r="F25" s="14">
        <f t="shared" si="1"/>
        <v>16620.69923459791</v>
      </c>
      <c r="G25" s="14">
        <v>82341.06</v>
      </c>
      <c r="H25" s="14">
        <f t="shared" si="2"/>
        <v>0</v>
      </c>
    </row>
    <row r="26" spans="1:8" ht="15">
      <c r="A26" s="7"/>
      <c r="B26" s="9">
        <v>14</v>
      </c>
      <c r="C26" s="9" t="s">
        <v>18</v>
      </c>
      <c r="D26" s="14">
        <v>1088572</v>
      </c>
      <c r="E26" s="5">
        <f t="shared" si="0"/>
        <v>868841.67581903</v>
      </c>
      <c r="F26" s="14">
        <f t="shared" si="1"/>
        <v>219730.32418096997</v>
      </c>
      <c r="G26" s="14">
        <v>1088572</v>
      </c>
      <c r="H26" s="14">
        <f t="shared" si="2"/>
        <v>0</v>
      </c>
    </row>
    <row r="27" spans="1:8" ht="15">
      <c r="A27" s="7"/>
      <c r="B27" s="8">
        <v>15</v>
      </c>
      <c r="C27" s="9" t="s">
        <v>12</v>
      </c>
      <c r="D27" s="14">
        <v>357017.03</v>
      </c>
      <c r="E27" s="5">
        <f t="shared" si="0"/>
        <v>284952.464918382</v>
      </c>
      <c r="F27" s="14">
        <f t="shared" si="1"/>
        <v>72064.56508161803</v>
      </c>
      <c r="G27" s="14">
        <v>357017.03</v>
      </c>
      <c r="H27" s="14">
        <f t="shared" si="2"/>
        <v>0</v>
      </c>
    </row>
    <row r="28" spans="1:8" ht="15">
      <c r="A28" s="7"/>
      <c r="B28" s="9">
        <v>16</v>
      </c>
      <c r="C28" s="9" t="s">
        <v>10</v>
      </c>
      <c r="D28" s="14">
        <v>0</v>
      </c>
      <c r="E28" s="5">
        <f t="shared" si="0"/>
        <v>0</v>
      </c>
      <c r="F28" s="14">
        <f t="shared" si="1"/>
        <v>0</v>
      </c>
      <c r="G28" s="14">
        <v>0</v>
      </c>
      <c r="H28" s="14">
        <f t="shared" si="2"/>
        <v>0</v>
      </c>
    </row>
    <row r="29" spans="1:8" ht="15">
      <c r="A29" s="7"/>
      <c r="B29" s="9">
        <v>17</v>
      </c>
      <c r="C29" s="9" t="s">
        <v>19</v>
      </c>
      <c r="D29" s="14">
        <v>739952.4</v>
      </c>
      <c r="E29" s="5">
        <f>D29*$E$31/($D$31-$D$30)</f>
        <v>590591.6037178186</v>
      </c>
      <c r="F29" s="14">
        <f t="shared" si="1"/>
        <v>149360.7962821814</v>
      </c>
      <c r="G29" s="14">
        <v>739952.4</v>
      </c>
      <c r="H29" s="14">
        <f t="shared" si="2"/>
        <v>0</v>
      </c>
    </row>
    <row r="30" spans="1:8" ht="15">
      <c r="A30" s="7"/>
      <c r="B30" s="9">
        <v>19</v>
      </c>
      <c r="C30" s="9" t="s">
        <v>25</v>
      </c>
      <c r="D30" s="14">
        <v>8000</v>
      </c>
      <c r="E30" s="25"/>
      <c r="F30" s="14">
        <f t="shared" si="1"/>
        <v>8000</v>
      </c>
      <c r="G30" s="14"/>
      <c r="H30" s="14">
        <f t="shared" si="2"/>
        <v>8000</v>
      </c>
    </row>
    <row r="31" spans="1:8" ht="15">
      <c r="A31" s="10"/>
      <c r="B31" s="11"/>
      <c r="C31" s="18"/>
      <c r="D31" s="15">
        <f>SUM(D9:D30)</f>
        <v>20353456.61</v>
      </c>
      <c r="E31" s="15">
        <v>16238687.58</v>
      </c>
      <c r="F31" s="23">
        <f t="shared" si="1"/>
        <v>4114769.0299999993</v>
      </c>
      <c r="G31" s="15">
        <f>SUM(G9:G24)</f>
        <v>16009095.070000002</v>
      </c>
      <c r="H31" s="23">
        <f>SUM(H9:H29)</f>
        <v>2068479.0500000003</v>
      </c>
    </row>
    <row r="32" ht="18" customHeight="1"/>
    <row r="34" spans="1:8" ht="15.75">
      <c r="A34" s="35" t="s">
        <v>20</v>
      </c>
      <c r="B34" s="35"/>
      <c r="C34" s="35"/>
      <c r="D34" s="13"/>
      <c r="E34" s="13"/>
      <c r="F34" s="13" t="s">
        <v>21</v>
      </c>
      <c r="G34" s="35"/>
      <c r="H34" s="35"/>
    </row>
    <row r="38" spans="1:8" ht="15">
      <c r="A38" s="12"/>
      <c r="B38" s="12"/>
      <c r="C38" s="12"/>
      <c r="D38" s="12"/>
      <c r="E38" s="12"/>
      <c r="F38" s="12"/>
      <c r="G38" s="12"/>
      <c r="H38" s="12"/>
    </row>
    <row r="39" spans="1:8" ht="15">
      <c r="A39" s="12"/>
      <c r="B39" s="12"/>
      <c r="C39" s="12"/>
      <c r="D39" s="12"/>
      <c r="E39" s="12"/>
      <c r="F39" s="12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</sheetData>
  <sheetProtection/>
  <mergeCells count="10">
    <mergeCell ref="G5:G6"/>
    <mergeCell ref="A8:C8"/>
    <mergeCell ref="A34:C34"/>
    <mergeCell ref="G34:H34"/>
    <mergeCell ref="A2:E2"/>
    <mergeCell ref="A4:C4"/>
    <mergeCell ref="A5:A6"/>
    <mergeCell ref="B5:C6"/>
    <mergeCell ref="D5:D6"/>
    <mergeCell ref="E5:E6"/>
  </mergeCells>
  <printOptions/>
  <pageMargins left="0.03937007874015748" right="0.03937007874015748" top="0.08333333333333333" bottom="0.0520833333333333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2015-04-02T12:45:04Z</dcterms:modified>
  <cp:category/>
  <cp:version/>
  <cp:contentType/>
  <cp:contentStatus/>
</cp:coreProperties>
</file>